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pgarcia\Desktop\JUEGOS TRADICIONALES\"/>
    </mc:Choice>
  </mc:AlternateContent>
  <bookViews>
    <workbookView xWindow="0" yWindow="0" windowWidth="19200" windowHeight="11610"/>
  </bookViews>
  <sheets>
    <sheet name="RESULTADOS" sheetId="2" r:id="rId1"/>
    <sheet name="RANKING" sheetId="3" r:id="rId2"/>
  </sheets>
  <definedNames>
    <definedName name="_xlnm.Print_Area" localSheetId="0">RESULTADOS!$A$7:$G$72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8" i="2" l="1"/>
  <c r="N32" i="2"/>
  <c r="M11" i="2"/>
  <c r="M12" i="2"/>
  <c r="M13" i="2"/>
  <c r="M14" i="2"/>
  <c r="M15" i="2"/>
  <c r="M16" i="2"/>
  <c r="M18" i="2"/>
  <c r="M19" i="2"/>
  <c r="M20" i="2"/>
  <c r="M21" i="2"/>
  <c r="M23" i="2"/>
  <c r="M29" i="2"/>
  <c r="M30" i="2"/>
  <c r="M31" i="2"/>
  <c r="M33" i="2"/>
  <c r="M34" i="2"/>
  <c r="M36" i="2"/>
  <c r="M37" i="2"/>
  <c r="M38" i="2"/>
  <c r="M40" i="2"/>
  <c r="M41" i="2"/>
  <c r="M42" i="2"/>
  <c r="M43" i="2"/>
  <c r="M45" i="2"/>
  <c r="M46" i="2"/>
  <c r="M47" i="2"/>
  <c r="M48" i="2"/>
  <c r="M49" i="2"/>
  <c r="M51" i="2"/>
  <c r="M52" i="2"/>
  <c r="M53" i="2"/>
  <c r="M54" i="2"/>
  <c r="M55" i="2"/>
  <c r="M56" i="2"/>
  <c r="M57" i="2"/>
  <c r="M58" i="2"/>
  <c r="M62" i="2"/>
  <c r="M63" i="2"/>
  <c r="M64" i="2"/>
  <c r="M65" i="2"/>
  <c r="M70" i="2"/>
  <c r="M72" i="2"/>
  <c r="M73" i="2"/>
  <c r="M74" i="2"/>
  <c r="L11" i="2"/>
  <c r="L12" i="2"/>
  <c r="L13" i="2"/>
  <c r="L14" i="2"/>
  <c r="L15" i="2"/>
  <c r="L16" i="2"/>
  <c r="L18" i="2"/>
  <c r="L19" i="2"/>
  <c r="L20" i="2"/>
  <c r="L21" i="2"/>
  <c r="L23" i="2"/>
  <c r="L29" i="2"/>
  <c r="L30" i="2"/>
  <c r="L31" i="2"/>
  <c r="L33" i="2"/>
  <c r="L34" i="2"/>
  <c r="L36" i="2"/>
  <c r="L37" i="2"/>
  <c r="L38" i="2"/>
  <c r="L40" i="2"/>
  <c r="L41" i="2"/>
  <c r="L42" i="2"/>
  <c r="L43" i="2"/>
  <c r="L45" i="2"/>
  <c r="L46" i="2"/>
  <c r="L47" i="2"/>
  <c r="L48" i="2"/>
  <c r="L49" i="2"/>
  <c r="L51" i="2"/>
  <c r="L52" i="2"/>
  <c r="L53" i="2"/>
  <c r="L54" i="2"/>
  <c r="L55" i="2"/>
  <c r="L56" i="2"/>
  <c r="L57" i="2"/>
  <c r="L58" i="2"/>
  <c r="L62" i="2"/>
  <c r="L63" i="2"/>
  <c r="L64" i="2"/>
  <c r="L65" i="2"/>
  <c r="L70" i="2"/>
  <c r="L72" i="2"/>
  <c r="L73" i="2"/>
  <c r="L74" i="2"/>
  <c r="K11" i="2"/>
  <c r="K12" i="2"/>
  <c r="K13" i="2"/>
  <c r="K14" i="2"/>
  <c r="K15" i="2"/>
  <c r="K16" i="2"/>
  <c r="K18" i="2"/>
  <c r="K19" i="2"/>
  <c r="N19" i="2" s="1"/>
  <c r="K20" i="2"/>
  <c r="K21" i="2"/>
  <c r="K23" i="2"/>
  <c r="K30" i="2"/>
  <c r="K31" i="2"/>
  <c r="K33" i="2"/>
  <c r="K34" i="2"/>
  <c r="K36" i="2"/>
  <c r="K37" i="2"/>
  <c r="K38" i="2"/>
  <c r="K40" i="2"/>
  <c r="K41" i="2"/>
  <c r="K42" i="2"/>
  <c r="K43" i="2"/>
  <c r="K45" i="2"/>
  <c r="K46" i="2"/>
  <c r="K47" i="2"/>
  <c r="K48" i="2"/>
  <c r="K49" i="2"/>
  <c r="K51" i="2"/>
  <c r="K52" i="2"/>
  <c r="K53" i="2"/>
  <c r="K54" i="2"/>
  <c r="K55" i="2"/>
  <c r="K56" i="2"/>
  <c r="K57" i="2"/>
  <c r="K58" i="2"/>
  <c r="K62" i="2"/>
  <c r="K63" i="2"/>
  <c r="K64" i="2"/>
  <c r="K65" i="2"/>
  <c r="K70" i="2"/>
  <c r="K72" i="2"/>
  <c r="K73" i="2"/>
  <c r="K74" i="2"/>
  <c r="J11" i="2"/>
  <c r="J12" i="2"/>
  <c r="J13" i="2"/>
  <c r="J14" i="2"/>
  <c r="J15" i="2"/>
  <c r="J16" i="2"/>
  <c r="J18" i="2"/>
  <c r="J19" i="2"/>
  <c r="J20" i="2"/>
  <c r="J21" i="2"/>
  <c r="J23" i="2"/>
  <c r="J29" i="2"/>
  <c r="J30" i="2"/>
  <c r="J31" i="2"/>
  <c r="J33" i="2"/>
  <c r="J34" i="2"/>
  <c r="J36" i="2"/>
  <c r="J37" i="2"/>
  <c r="J38" i="2"/>
  <c r="J40" i="2"/>
  <c r="J41" i="2"/>
  <c r="J42" i="2"/>
  <c r="J43" i="2"/>
  <c r="J45" i="2"/>
  <c r="J46" i="2"/>
  <c r="J47" i="2"/>
  <c r="J48" i="2"/>
  <c r="J49" i="2"/>
  <c r="J51" i="2"/>
  <c r="J52" i="2"/>
  <c r="J53" i="2"/>
  <c r="J54" i="2"/>
  <c r="J55" i="2"/>
  <c r="J56" i="2"/>
  <c r="J57" i="2"/>
  <c r="J58" i="2"/>
  <c r="J62" i="2"/>
  <c r="J63" i="2"/>
  <c r="J64" i="2"/>
  <c r="J65" i="2"/>
  <c r="J70" i="2"/>
  <c r="J72" i="2"/>
  <c r="J73" i="2"/>
  <c r="J74" i="2"/>
  <c r="N62" i="2" l="1"/>
  <c r="N36" i="2"/>
  <c r="N70" i="2"/>
  <c r="N51" i="2"/>
  <c r="N41" i="2"/>
  <c r="N15" i="2"/>
  <c r="N74" i="2"/>
  <c r="N29" i="2"/>
  <c r="N55" i="2"/>
  <c r="N11" i="2"/>
  <c r="N65" i="2"/>
  <c r="N40" i="2"/>
  <c r="N14" i="2"/>
  <c r="N58" i="2"/>
  <c r="N54" i="2"/>
  <c r="N49" i="2"/>
  <c r="N45" i="2"/>
  <c r="N34" i="2"/>
  <c r="N38" i="2"/>
  <c r="N64" i="2"/>
  <c r="N43" i="2"/>
  <c r="N23" i="2"/>
  <c r="N18" i="2"/>
  <c r="N13" i="2"/>
  <c r="N73" i="2"/>
  <c r="N57" i="2"/>
  <c r="N53" i="2"/>
  <c r="N48" i="2"/>
  <c r="N33" i="2"/>
  <c r="N21" i="2"/>
  <c r="N63" i="2"/>
  <c r="N56" i="2"/>
  <c r="N52" i="2"/>
  <c r="N47" i="2"/>
  <c r="N42" i="2"/>
  <c r="N37" i="2"/>
  <c r="N31" i="2"/>
  <c r="N16" i="2"/>
  <c r="N12" i="2"/>
  <c r="N72" i="2"/>
  <c r="N46" i="2"/>
  <c r="N30" i="2"/>
  <c r="N20" i="2"/>
</calcChain>
</file>

<file path=xl/sharedStrings.xml><?xml version="1.0" encoding="utf-8"?>
<sst xmlns="http://schemas.openxmlformats.org/spreadsheetml/2006/main" count="609" uniqueCount="128">
  <si>
    <t>NOMBRE Y APELLIDOS</t>
  </si>
  <si>
    <t>COLEGIO</t>
  </si>
  <si>
    <t>GENERO</t>
  </si>
  <si>
    <t>CATEGORÍA</t>
  </si>
  <si>
    <t xml:space="preserve">Adriana Portela Triana </t>
  </si>
  <si>
    <t xml:space="preserve">Femenino </t>
  </si>
  <si>
    <t xml:space="preserve">Daniel De Frutos Serrano </t>
  </si>
  <si>
    <t xml:space="preserve">Darío González Arranz </t>
  </si>
  <si>
    <t xml:space="preserve">Masculino </t>
  </si>
  <si>
    <t xml:space="preserve">Julia Andrés Álvaro </t>
  </si>
  <si>
    <t>Adrián González Montes</t>
  </si>
  <si>
    <t xml:space="preserve">IRENE ALVARO PASCUAL </t>
  </si>
  <si>
    <t xml:space="preserve">Iris Peribañez Puente </t>
  </si>
  <si>
    <t xml:space="preserve">Jimena Gutiérrez Mate </t>
  </si>
  <si>
    <t xml:space="preserve">Martina Portela Triana </t>
  </si>
  <si>
    <t>Mateo Moreda Modrón</t>
  </si>
  <si>
    <t xml:space="preserve">Rodrigo De Frutos Serrano </t>
  </si>
  <si>
    <t>Victor Gorjon Matej</t>
  </si>
  <si>
    <t>Lucas del Álamo Martín</t>
  </si>
  <si>
    <t>Masculino</t>
  </si>
  <si>
    <t xml:space="preserve">Alonso Báscones Hernando </t>
  </si>
  <si>
    <t>FERNÁN GONZÁLEZ</t>
  </si>
  <si>
    <t xml:space="preserve">DANIEL MARTÍNEZ MADRIGAL </t>
  </si>
  <si>
    <t>Hongyu Zh ou</t>
  </si>
  <si>
    <t xml:space="preserve">Javier Baniandrés Villalba </t>
  </si>
  <si>
    <t xml:space="preserve">Rodrigo Castrillo Lafuente </t>
  </si>
  <si>
    <t>Alba Esteban Martin</t>
  </si>
  <si>
    <t>Femenino</t>
  </si>
  <si>
    <t xml:space="preserve">Alba Natalia dé Pablos Rodríguez </t>
  </si>
  <si>
    <t>Naia Caballero Hervas</t>
  </si>
  <si>
    <t xml:space="preserve">Alicia Peribañez Puente </t>
  </si>
  <si>
    <t xml:space="preserve">Aaron Chirinos Rodriguez </t>
  </si>
  <si>
    <t xml:space="preserve">Rafael Colomo Peña </t>
  </si>
  <si>
    <t xml:space="preserve">Ariana Benavente Montero </t>
  </si>
  <si>
    <t xml:space="preserve">Daniela Pascual García </t>
  </si>
  <si>
    <t xml:space="preserve">Ander Barbero Núñez </t>
  </si>
  <si>
    <t>JIMENA SANZ ESTEBAN</t>
  </si>
  <si>
    <t>Alfonso Juan García de Diego</t>
  </si>
  <si>
    <t>COLEGIO VERA CRUZ</t>
  </si>
  <si>
    <t>Álvaro Santillán Moneo</t>
  </si>
  <si>
    <t>Guillermo Alvarez Celestino</t>
  </si>
  <si>
    <t>Rodrigo Gallo Gil</t>
  </si>
  <si>
    <t>Rodrigo De la torre Velasco</t>
  </si>
  <si>
    <t>Mario Lagunas Salamanca</t>
  </si>
  <si>
    <t>Adriana Sanz Ramos</t>
  </si>
  <si>
    <t>COLEGIO SIMON DE COLONIA</t>
  </si>
  <si>
    <t>Luís Callejo Pérez</t>
  </si>
  <si>
    <t>Jimena Callejo Perez</t>
  </si>
  <si>
    <t>Carla Briongos García</t>
  </si>
  <si>
    <t>IES EL EMPECINADO</t>
  </si>
  <si>
    <t>Candela Melero Pinto</t>
  </si>
  <si>
    <t>Francisco Carlero Esteban</t>
  </si>
  <si>
    <t>Diego Carlero Esteban</t>
  </si>
  <si>
    <t>Ilian Velasco González</t>
  </si>
  <si>
    <t>MARIO BARRIO PERAL</t>
  </si>
  <si>
    <t>CLARET</t>
  </si>
  <si>
    <t>PABLO BARRIO PERAL</t>
  </si>
  <si>
    <t>Luca de Frutos Benito</t>
  </si>
  <si>
    <t>Marco de Frutos Benito</t>
  </si>
  <si>
    <t>INFANTIL</t>
  </si>
  <si>
    <t>Juan Grajal Hernandez</t>
  </si>
  <si>
    <t>Neus Martín Raga</t>
  </si>
  <si>
    <t>F González</t>
  </si>
  <si>
    <t xml:space="preserve">Sta María </t>
  </si>
  <si>
    <t>S Colonia</t>
  </si>
  <si>
    <t>Vera Cruz</t>
  </si>
  <si>
    <t>Dominicas</t>
  </si>
  <si>
    <t>ACTA PARTIDA. Aranda de Duero, 29 marzo 2025</t>
  </si>
  <si>
    <t>BOLOS</t>
  </si>
  <si>
    <t>Claret</t>
  </si>
  <si>
    <t>Sta Catalina</t>
  </si>
  <si>
    <t>RANA</t>
  </si>
  <si>
    <t>TUTA</t>
  </si>
  <si>
    <t>CALVA</t>
  </si>
  <si>
    <t>CEIP Castilla</t>
  </si>
  <si>
    <t>Benjamín masculino</t>
  </si>
  <si>
    <t>Alevín masculino</t>
  </si>
  <si>
    <t>Infantil masculino</t>
  </si>
  <si>
    <t>Cadete Masculino</t>
  </si>
  <si>
    <t>Alevín Femenina</t>
  </si>
  <si>
    <t>Benjamín Femenina</t>
  </si>
  <si>
    <t>Infantil femenina</t>
  </si>
  <si>
    <t>Benjamín femenina</t>
  </si>
  <si>
    <t>NP</t>
  </si>
  <si>
    <t>Luis Pérez</t>
  </si>
  <si>
    <t>Mario Pérez</t>
  </si>
  <si>
    <t>Denis González</t>
  </si>
  <si>
    <t xml:space="preserve">Denis Catelina </t>
  </si>
  <si>
    <t xml:space="preserve">Mario  Barrios </t>
  </si>
  <si>
    <t>Sandoval y Rojas</t>
  </si>
  <si>
    <t>PUESTO</t>
  </si>
  <si>
    <t>Adán Jesús Sedeño</t>
  </si>
  <si>
    <t>Columna1</t>
  </si>
  <si>
    <t>Columna2</t>
  </si>
  <si>
    <t>Columna3</t>
  </si>
  <si>
    <t>Columna4</t>
  </si>
  <si>
    <t>BENJAMÍN</t>
  </si>
  <si>
    <t>ALEVÍN</t>
  </si>
  <si>
    <t>CADETE</t>
  </si>
  <si>
    <t>RANKING</t>
  </si>
  <si>
    <t xml:space="preserve"> </t>
  </si>
  <si>
    <t>1º</t>
  </si>
  <si>
    <t>2º</t>
  </si>
  <si>
    <t>3º</t>
  </si>
  <si>
    <t>4º</t>
  </si>
  <si>
    <t>5º</t>
  </si>
  <si>
    <t>6º</t>
  </si>
  <si>
    <t>7º</t>
  </si>
  <si>
    <t>8º</t>
  </si>
  <si>
    <t>9º</t>
  </si>
  <si>
    <t>10º</t>
  </si>
  <si>
    <t>11º</t>
  </si>
  <si>
    <t>12º</t>
  </si>
  <si>
    <t>13º</t>
  </si>
  <si>
    <t>14º</t>
  </si>
  <si>
    <t>15º</t>
  </si>
  <si>
    <t>16º</t>
  </si>
  <si>
    <t>17º</t>
  </si>
  <si>
    <t>18º</t>
  </si>
  <si>
    <t>19º</t>
  </si>
  <si>
    <t>20º</t>
  </si>
  <si>
    <t>21º</t>
  </si>
  <si>
    <t>22º</t>
  </si>
  <si>
    <t>23º</t>
  </si>
  <si>
    <t>24º</t>
  </si>
  <si>
    <t>25º</t>
  </si>
  <si>
    <t>Fernán González</t>
  </si>
  <si>
    <t>Simón de Colonia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</si>
</sst>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rgb="FFFF0000"/>
      <name val="Arial"/>
      <family val="2"/>
    </font>
    <font>
      <sz val="14"/>
      <color theme="1"/>
      <name val="Arial"/>
      <family val="2"/>
    </font>
    <font>
      <b/>
      <sz val="16"/>
      <color theme="1"/>
      <name val="Arial"/>
      <family val="2"/>
    </font>
    <font>
      <b/>
      <sz val="14"/>
      <color theme="0"/>
      <name val="Arial"/>
      <family val="2"/>
    </font>
    <font>
      <b/>
      <sz val="11"/>
      <color theme="0"/>
      <name val="Arial"/>
      <family val="2"/>
    </font>
    <font>
      <sz val="11"/>
      <color theme="1"/>
      <name val="Calibri"/>
      <family val="2"/>
    </font>
    <font>
      <b/>
      <sz val="16"/>
      <color rgb="FF000000"/>
      <name val="Arial"/>
      <family val="2"/>
    </font>
    <font>
      <b/>
      <sz val="14"/>
      <color rgb="FFFFFFFF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5B9BD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49" fontId="0" fillId="0" borderId="6" xfId="0" applyNumberFormat="1" applyFont="1" applyBorder="1" applyAlignment="1"/>
    <xf numFmtId="49" fontId="0" fillId="0" borderId="10" xfId="0" applyNumberFormat="1" applyFont="1" applyBorder="1" applyAlignment="1"/>
    <xf numFmtId="49" fontId="0" fillId="0" borderId="11" xfId="0" applyNumberFormat="1" applyFont="1" applyBorder="1" applyAlignment="1"/>
    <xf numFmtId="0" fontId="0" fillId="0" borderId="10" xfId="0" applyFont="1" applyBorder="1"/>
    <xf numFmtId="0" fontId="0" fillId="0" borderId="6" xfId="0" applyFont="1" applyBorder="1"/>
    <xf numFmtId="0" fontId="0" fillId="0" borderId="0" xfId="0" applyFont="1"/>
    <xf numFmtId="0" fontId="0" fillId="0" borderId="1" xfId="0" applyFont="1" applyBorder="1"/>
    <xf numFmtId="0" fontId="0" fillId="0" borderId="11" xfId="0" applyFont="1" applyBorder="1"/>
    <xf numFmtId="0" fontId="0" fillId="0" borderId="0" xfId="0" applyFont="1" applyBorder="1"/>
    <xf numFmtId="0" fontId="0" fillId="0" borderId="12" xfId="0" applyFont="1" applyBorder="1"/>
    <xf numFmtId="0" fontId="0" fillId="0" borderId="10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49" fontId="0" fillId="0" borderId="10" xfId="0" applyNumberFormat="1" applyFont="1" applyBorder="1" applyAlignment="1">
      <alignment vertical="center"/>
    </xf>
    <xf numFmtId="49" fontId="0" fillId="0" borderId="6" xfId="0" applyNumberFormat="1" applyFont="1" applyBorder="1" applyAlignment="1">
      <alignment vertical="center"/>
    </xf>
    <xf numFmtId="49" fontId="2" fillId="0" borderId="6" xfId="0" applyNumberFormat="1" applyFont="1" applyBorder="1" applyAlignment="1"/>
    <xf numFmtId="0" fontId="0" fillId="0" borderId="13" xfId="0" applyFont="1" applyBorder="1"/>
    <xf numFmtId="0" fontId="0" fillId="0" borderId="14" xfId="0" applyFont="1" applyBorder="1"/>
    <xf numFmtId="0" fontId="0" fillId="0" borderId="6" xfId="0" applyFont="1" applyBorder="1" applyAlignment="1">
      <alignment horizontal="right"/>
    </xf>
    <xf numFmtId="0" fontId="0" fillId="0" borderId="6" xfId="0" applyNumberFormat="1" applyFont="1" applyBorder="1" applyAlignment="1"/>
    <xf numFmtId="0" fontId="0" fillId="0" borderId="6" xfId="0" applyNumberFormat="1" applyFont="1" applyBorder="1"/>
    <xf numFmtId="49" fontId="0" fillId="0" borderId="6" xfId="0" applyNumberFormat="1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0" fillId="0" borderId="0" xfId="0" applyBorder="1"/>
    <xf numFmtId="2" fontId="0" fillId="0" borderId="6" xfId="0" applyNumberFormat="1" applyFont="1" applyBorder="1"/>
    <xf numFmtId="49" fontId="0" fillId="0" borderId="13" xfId="0" applyNumberFormat="1" applyFont="1" applyBorder="1" applyAlignment="1"/>
    <xf numFmtId="0" fontId="0" fillId="0" borderId="11" xfId="0" applyFont="1" applyBorder="1" applyAlignment="1">
      <alignment horizontal="right"/>
    </xf>
    <xf numFmtId="49" fontId="0" fillId="0" borderId="4" xfId="0" applyNumberFormat="1" applyFont="1" applyBorder="1" applyAlignment="1">
      <alignment vertical="center"/>
    </xf>
    <xf numFmtId="49" fontId="0" fillId="0" borderId="1" xfId="0" applyNumberFormat="1" applyFont="1" applyBorder="1" applyAlignment="1">
      <alignment vertical="center"/>
    </xf>
    <xf numFmtId="49" fontId="0" fillId="0" borderId="1" xfId="0" applyNumberFormat="1" applyFont="1" applyBorder="1" applyAlignment="1">
      <alignment horizontal="right" vertical="center"/>
    </xf>
    <xf numFmtId="0" fontId="0" fillId="0" borderId="5" xfId="0" applyFont="1" applyBorder="1"/>
    <xf numFmtId="0" fontId="0" fillId="0" borderId="0" xfId="0" applyNumberFormat="1" applyFont="1" applyBorder="1" applyAlignment="1"/>
    <xf numFmtId="0" fontId="0" fillId="0" borderId="4" xfId="0" applyFont="1" applyBorder="1"/>
    <xf numFmtId="0" fontId="0" fillId="0" borderId="1" xfId="0" applyNumberFormat="1" applyFont="1" applyBorder="1" applyAlignment="1"/>
    <xf numFmtId="0" fontId="5" fillId="2" borderId="4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textRotation="90"/>
    </xf>
    <xf numFmtId="0" fontId="6" fillId="2" borderId="1" xfId="0" applyFont="1" applyFill="1" applyBorder="1" applyAlignment="1">
      <alignment horizontal="left"/>
    </xf>
    <xf numFmtId="0" fontId="6" fillId="2" borderId="5" xfId="0" applyFont="1" applyFill="1" applyBorder="1" applyAlignment="1">
      <alignment horizontal="left"/>
    </xf>
    <xf numFmtId="2" fontId="0" fillId="0" borderId="1" xfId="0" applyNumberFormat="1" applyFont="1" applyBorder="1"/>
    <xf numFmtId="2" fontId="0" fillId="0" borderId="0" xfId="0" applyNumberFormat="1" applyFont="1"/>
    <xf numFmtId="2" fontId="0" fillId="0" borderId="6" xfId="0" applyNumberFormat="1" applyFont="1" applyBorder="1" applyAlignment="1">
      <alignment horizontal="right"/>
    </xf>
    <xf numFmtId="2" fontId="0" fillId="0" borderId="6" xfId="0" applyNumberFormat="1" applyFont="1" applyBorder="1" applyAlignment="1">
      <alignment horizontal="right" vertical="center"/>
    </xf>
    <xf numFmtId="2" fontId="0" fillId="0" borderId="11" xfId="0" applyNumberFormat="1" applyFont="1" applyBorder="1"/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2" fontId="0" fillId="0" borderId="0" xfId="0" applyNumberFormat="1"/>
    <xf numFmtId="2" fontId="0" fillId="0" borderId="0" xfId="0" applyNumberFormat="1" applyBorder="1"/>
    <xf numFmtId="2" fontId="0" fillId="0" borderId="0" xfId="0" applyNumberFormat="1" applyFont="1" applyBorder="1"/>
    <xf numFmtId="0" fontId="0" fillId="0" borderId="0" xfId="0" applyAlignment="1">
      <alignment horizontal="center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center" vertical="center" textRotation="90"/>
    </xf>
    <xf numFmtId="0" fontId="0" fillId="2" borderId="18" xfId="0" applyFill="1" applyBorder="1" applyAlignment="1">
      <alignment horizontal="left"/>
    </xf>
    <xf numFmtId="0" fontId="0" fillId="2" borderId="19" xfId="0" applyFill="1" applyBorder="1" applyAlignment="1">
      <alignment horizontal="left"/>
    </xf>
    <xf numFmtId="0" fontId="0" fillId="0" borderId="20" xfId="0" applyFont="1" applyBorder="1"/>
    <xf numFmtId="2" fontId="0" fillId="0" borderId="16" xfId="0" applyNumberFormat="1" applyFont="1" applyBorder="1"/>
    <xf numFmtId="2" fontId="0" fillId="0" borderId="21" xfId="0" applyNumberFormat="1" applyFont="1" applyBorder="1" applyAlignment="1">
      <alignment horizontal="right"/>
    </xf>
    <xf numFmtId="49" fontId="0" fillId="0" borderId="20" xfId="0" applyNumberFormat="1" applyFont="1" applyBorder="1" applyAlignment="1"/>
    <xf numFmtId="0" fontId="0" fillId="0" borderId="22" xfId="0" applyFont="1" applyBorder="1"/>
    <xf numFmtId="0" fontId="0" fillId="0" borderId="23" xfId="0" applyFont="1" applyBorder="1"/>
    <xf numFmtId="0" fontId="0" fillId="0" borderId="23" xfId="0" applyNumberFormat="1" applyFont="1" applyBorder="1" applyAlignment="1"/>
    <xf numFmtId="0" fontId="0" fillId="0" borderId="24" xfId="0" applyFont="1" applyBorder="1"/>
    <xf numFmtId="2" fontId="0" fillId="0" borderId="23" xfId="0" applyNumberFormat="1" applyFont="1" applyBorder="1"/>
    <xf numFmtId="2" fontId="0" fillId="0" borderId="25" xfId="0" applyNumberFormat="1" applyFont="1" applyBorder="1"/>
    <xf numFmtId="2" fontId="0" fillId="0" borderId="26" xfId="0" applyNumberFormat="1" applyFont="1" applyBorder="1"/>
    <xf numFmtId="0" fontId="7" fillId="0" borderId="0" xfId="0" applyFont="1"/>
    <xf numFmtId="0" fontId="7" fillId="0" borderId="0" xfId="0" applyFont="1" applyAlignment="1">
      <alignment vertical="center"/>
    </xf>
    <xf numFmtId="0" fontId="9" fillId="3" borderId="6" xfId="0" applyFont="1" applyFill="1" applyBorder="1" applyAlignment="1">
      <alignment vertical="center"/>
    </xf>
    <xf numFmtId="0" fontId="9" fillId="3" borderId="6" xfId="0" applyFont="1" applyFill="1" applyBorder="1" applyAlignment="1">
      <alignment horizontal="center" vertical="center" textRotation="90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right" vertical="center"/>
    </xf>
    <xf numFmtId="0" fontId="10" fillId="0" borderId="6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right" vertical="center"/>
    </xf>
    <xf numFmtId="0" fontId="10" fillId="0" borderId="0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horizontal="center" vertical="center" textRotation="90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1">
    <cellStyle name="Normal" xfId="0" builtinId="0"/>
  </cellStyles>
  <dxfs count="19"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2" formatCode="0.00"/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</dxf>
    <dxf>
      <border>
        <bottom style="thin">
          <color indexed="64"/>
        </bottom>
      </border>
    </dxf>
    <dxf>
      <fill>
        <patternFill patternType="solid">
          <fgColor indexed="64"/>
          <bgColor theme="4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emf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676275</xdr:colOff>
      <xdr:row>0</xdr:row>
      <xdr:rowOff>133350</xdr:rowOff>
    </xdr:from>
    <xdr:to>
      <xdr:col>2</xdr:col>
      <xdr:colOff>19050</xdr:colOff>
      <xdr:row>5</xdr:row>
      <xdr:rowOff>9525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33350"/>
          <a:ext cx="971550" cy="781050"/>
        </a:xfrm>
        <a:prstGeom prst="rect">
          <a:avLst/>
        </a:prstGeom>
        <a:noFill/>
        <a:extLst/>
      </xdr:spPr>
    </xdr:pic>
    <xdr:clientData/>
  </xdr:twoCellAnchor>
  <xdr:twoCellAnchor editAs="oneCell">
    <xdr:from>
      <xdr:col>5</xdr:col>
      <xdr:colOff>390525</xdr:colOff>
      <xdr:row>0</xdr:row>
      <xdr:rowOff>66675</xdr:rowOff>
    </xdr:from>
    <xdr:to>
      <xdr:col>13</xdr:col>
      <xdr:colOff>693420</xdr:colOff>
      <xdr:row>4</xdr:row>
      <xdr:rowOff>171450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62700" y="66675"/>
          <a:ext cx="1617345" cy="82867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219075</xdr:colOff>
      <xdr:row>0</xdr:row>
      <xdr:rowOff>19050</xdr:rowOff>
    </xdr:from>
    <xdr:to>
      <xdr:col>0</xdr:col>
      <xdr:colOff>1647825</xdr:colOff>
      <xdr:row>4</xdr:row>
      <xdr:rowOff>47625</xdr:rowOff>
    </xdr:to>
    <xdr:pic>
      <xdr:nvPicPr>
        <xdr:cNvPr id="4" name="3 Imagen" descr="logo_ayto_aranda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19050"/>
          <a:ext cx="14287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76200</xdr:rowOff>
    </xdr:from>
    <xdr:to>
      <xdr:col>0</xdr:col>
      <xdr:colOff>1600200</xdr:colOff>
      <xdr:row>2</xdr:row>
      <xdr:rowOff>19050</xdr:rowOff>
    </xdr:to>
    <xdr:pic>
      <xdr:nvPicPr>
        <xdr:cNvPr id="5" name="4 Imagen" descr="logo_ayto_arand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76200"/>
          <a:ext cx="14287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485775</xdr:colOff>
      <xdr:row>0</xdr:row>
      <xdr:rowOff>9525</xdr:rowOff>
    </xdr:from>
    <xdr:to>
      <xdr:col>2</xdr:col>
      <xdr:colOff>19050</xdr:colOff>
      <xdr:row>1</xdr:row>
      <xdr:rowOff>609600</xdr:rowOff>
    </xdr:to>
    <xdr:pic>
      <xdr:nvPicPr>
        <xdr:cNvPr id="7" name="Imagen 1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19425" y="9525"/>
          <a:ext cx="971550" cy="781050"/>
        </a:xfrm>
        <a:prstGeom prst="rect">
          <a:avLst/>
        </a:prstGeom>
        <a:noFill/>
        <a:extLst/>
      </xdr:spPr>
    </xdr:pic>
    <xdr:clientData/>
  </xdr:twoCellAnchor>
  <xdr:twoCellAnchor editAs="oneCell">
    <xdr:from>
      <xdr:col>5</xdr:col>
      <xdr:colOff>28575</xdr:colOff>
      <xdr:row>0</xdr:row>
      <xdr:rowOff>47625</xdr:rowOff>
    </xdr:from>
    <xdr:to>
      <xdr:col>7</xdr:col>
      <xdr:colOff>636270</xdr:colOff>
      <xdr:row>2</xdr:row>
      <xdr:rowOff>66675</xdr:rowOff>
    </xdr:to>
    <xdr:pic>
      <xdr:nvPicPr>
        <xdr:cNvPr id="8" name="Imagen 2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4975" y="47625"/>
          <a:ext cx="1617345" cy="8286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10:N74" totalsRowShown="0" headerRowDxfId="18" dataDxfId="16" headerRowBorderDxfId="17" tableBorderDxfId="15" totalsRowBorderDxfId="14">
  <autoFilter ref="A10:N74"/>
  <tableColumns count="14">
    <tableColumn id="1" name="NOMBRE Y APELLIDOS" dataDxfId="13"/>
    <tableColumn id="2" name="COLEGIO" dataDxfId="12"/>
    <tableColumn id="4" name="RANA" dataDxfId="11"/>
    <tableColumn id="6" name="CALVA" dataDxfId="10"/>
    <tableColumn id="7" name="TUTA" dataDxfId="9"/>
    <tableColumn id="8" name="BOLOS" dataDxfId="8"/>
    <tableColumn id="10" name="PUESTO" dataDxfId="7"/>
    <tableColumn id="3" name="CATEGORÍA" dataDxfId="6"/>
    <tableColumn id="5" name="GENERO" dataDxfId="5"/>
    <tableColumn id="9" name="Columna1" dataDxfId="4">
      <calculatedColumnFormula>Tabla1[[#This Row],[RANA]]/45</calculatedColumnFormula>
    </tableColumn>
    <tableColumn id="11" name="Columna2" dataDxfId="3">
      <calculatedColumnFormula>Tabla1[[#This Row],[CALVA]]/3</calculatedColumnFormula>
    </tableColumn>
    <tableColumn id="12" name="Columna3" dataDxfId="2">
      <calculatedColumnFormula>Tabla1[[#This Row],[BOLOS]]/3</calculatedColumnFormula>
    </tableColumn>
    <tableColumn id="13" name="Columna4" dataDxfId="1">
      <calculatedColumnFormula>Tabla1[[#This Row],[BOLOS]]/3</calculatedColumnFormula>
    </tableColumn>
    <tableColumn id="14" name="RANKING" dataDxfId="0">
      <calculatedColumnFormula>SUM(Tabla1[[#This Row],[Columna1]:[Columna4]])</calculatedColumnFormula>
    </tableColumn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399FF"/>
    <pageSetUpPr fitToPage="1"/>
  </sheetPr>
  <dimension ref="A3:N75"/>
  <sheetViews>
    <sheetView tabSelected="1" zoomScaleNormal="100" workbookViewId="0">
      <selection activeCell="A27" sqref="A27"/>
    </sheetView>
  </sheetViews>
  <sheetFormatPr baseColWidth="10" defaultRowHeight="14.25" x14ac:dyDescent="0.2"/>
  <cols>
    <col min="1" max="1" width="31.125" customWidth="1"/>
    <col min="2" max="2" width="21.375" customWidth="1"/>
    <col min="3" max="7" width="8.625" customWidth="1"/>
    <col min="8" max="8" width="19.375" hidden="1" customWidth="1"/>
    <col min="9" max="9" width="11.875" hidden="1" customWidth="1"/>
    <col min="10" max="13" width="0" hidden="1" customWidth="1"/>
    <col min="14" max="14" width="11" style="46"/>
  </cols>
  <sheetData>
    <row r="3" spans="1:14" x14ac:dyDescent="0.2">
      <c r="B3" s="49"/>
    </row>
    <row r="6" spans="1:14" ht="15" thickBot="1" x14ac:dyDescent="0.25"/>
    <row r="7" spans="1:14" ht="37.5" customHeight="1" thickBot="1" x14ac:dyDescent="0.25">
      <c r="A7" s="79" t="s">
        <v>67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1"/>
    </row>
    <row r="8" spans="1:14" s="23" customFormat="1" ht="37.5" customHeight="1" thickBot="1" x14ac:dyDescent="0.25">
      <c r="A8" s="45"/>
      <c r="B8" s="45"/>
      <c r="C8" s="45"/>
      <c r="D8" s="45"/>
      <c r="E8" s="45"/>
      <c r="F8" s="45"/>
      <c r="G8" s="45"/>
      <c r="H8" s="44"/>
      <c r="I8" s="44"/>
      <c r="N8" s="47"/>
    </row>
    <row r="9" spans="1:14" ht="37.5" customHeight="1" thickBot="1" x14ac:dyDescent="0.25">
      <c r="A9" s="82" t="s">
        <v>97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4"/>
    </row>
    <row r="10" spans="1:14" ht="75" customHeight="1" x14ac:dyDescent="0.2">
      <c r="A10" s="50" t="s">
        <v>0</v>
      </c>
      <c r="B10" s="51" t="s">
        <v>1</v>
      </c>
      <c r="C10" s="52" t="s">
        <v>71</v>
      </c>
      <c r="D10" s="52" t="s">
        <v>73</v>
      </c>
      <c r="E10" s="52" t="s">
        <v>72</v>
      </c>
      <c r="F10" s="52" t="s">
        <v>68</v>
      </c>
      <c r="G10" s="52" t="s">
        <v>90</v>
      </c>
      <c r="H10" s="53" t="s">
        <v>3</v>
      </c>
      <c r="I10" s="54" t="s">
        <v>2</v>
      </c>
      <c r="J10" s="53" t="s">
        <v>92</v>
      </c>
      <c r="K10" s="53" t="s">
        <v>93</v>
      </c>
      <c r="L10" s="53" t="s">
        <v>94</v>
      </c>
      <c r="M10" s="53" t="s">
        <v>95</v>
      </c>
      <c r="N10" s="52" t="s">
        <v>99</v>
      </c>
    </row>
    <row r="11" spans="1:14" s="6" customFormat="1" ht="18" customHeight="1" x14ac:dyDescent="0.2">
      <c r="A11" s="55" t="s">
        <v>4</v>
      </c>
      <c r="B11" s="5" t="s">
        <v>74</v>
      </c>
      <c r="C11" s="5">
        <v>45</v>
      </c>
      <c r="D11" s="5">
        <v>1</v>
      </c>
      <c r="E11" s="5">
        <v>0</v>
      </c>
      <c r="F11" s="5">
        <v>0</v>
      </c>
      <c r="G11" s="5"/>
      <c r="H11" s="5" t="s">
        <v>79</v>
      </c>
      <c r="I11" s="10" t="s">
        <v>5</v>
      </c>
      <c r="J11" s="39">
        <f>Tabla1[[#This Row],[RANA]]/45</f>
        <v>1</v>
      </c>
      <c r="K11" s="39">
        <f>Tabla1[[#This Row],[CALVA]]/3</f>
        <v>0.33333333333333331</v>
      </c>
      <c r="L11" s="48">
        <f>Tabla1[[#This Row],[BOLOS]]/3</f>
        <v>0</v>
      </c>
      <c r="M11" s="48">
        <f>Tabla1[[#This Row],[BOLOS]]/3</f>
        <v>0</v>
      </c>
      <c r="N11" s="56">
        <f>SUM(Tabla1[[#This Row],[Columna1]:[Columna4]])</f>
        <v>1.3333333333333333</v>
      </c>
    </row>
    <row r="12" spans="1:14" s="6" customFormat="1" ht="18" customHeight="1" x14ac:dyDescent="0.2">
      <c r="A12" s="55" t="s">
        <v>9</v>
      </c>
      <c r="B12" s="5" t="s">
        <v>74</v>
      </c>
      <c r="C12" s="5">
        <v>35</v>
      </c>
      <c r="D12" s="5">
        <v>3</v>
      </c>
      <c r="E12" s="5">
        <v>3</v>
      </c>
      <c r="F12" s="5">
        <v>3</v>
      </c>
      <c r="G12" s="5"/>
      <c r="H12" s="5" t="s">
        <v>79</v>
      </c>
      <c r="I12" s="10" t="s">
        <v>27</v>
      </c>
      <c r="J12" s="24">
        <f>Tabla1[[#This Row],[RANA]]/45</f>
        <v>0.77777777777777779</v>
      </c>
      <c r="K12" s="24">
        <f>Tabla1[[#This Row],[CALVA]]/3</f>
        <v>1</v>
      </c>
      <c r="L12" s="48">
        <f>Tabla1[[#This Row],[BOLOS]]/3</f>
        <v>1</v>
      </c>
      <c r="M12" s="48">
        <f>Tabla1[[#This Row],[BOLOS]]/3</f>
        <v>1</v>
      </c>
      <c r="N12" s="56">
        <f>SUM(Tabla1[[#This Row],[Columna1]:[Columna4]])</f>
        <v>3.7777777777777777</v>
      </c>
    </row>
    <row r="13" spans="1:14" s="6" customFormat="1" ht="18" customHeight="1" x14ac:dyDescent="0.2">
      <c r="A13" s="55" t="s">
        <v>91</v>
      </c>
      <c r="B13" s="5" t="s">
        <v>74</v>
      </c>
      <c r="C13" s="18">
        <v>25</v>
      </c>
      <c r="D13" s="18">
        <v>0</v>
      </c>
      <c r="E13" s="18">
        <v>1</v>
      </c>
      <c r="F13" s="18">
        <v>1</v>
      </c>
      <c r="G13" s="5"/>
      <c r="H13" s="5" t="s">
        <v>76</v>
      </c>
      <c r="I13" s="10" t="s">
        <v>19</v>
      </c>
      <c r="J13" s="24">
        <f>Tabla1[[#This Row],[RANA]]/45</f>
        <v>0.55555555555555558</v>
      </c>
      <c r="K13" s="24">
        <f>Tabla1[[#This Row],[CALVA]]/3</f>
        <v>0</v>
      </c>
      <c r="L13" s="48">
        <f>Tabla1[[#This Row],[BOLOS]]/3</f>
        <v>0.33333333333333331</v>
      </c>
      <c r="M13" s="48">
        <f>Tabla1[[#This Row],[BOLOS]]/3</f>
        <v>0.33333333333333331</v>
      </c>
      <c r="N13" s="56">
        <f>SUM(Tabla1[[#This Row],[Columna1]:[Columna4]])</f>
        <v>1.2222222222222221</v>
      </c>
    </row>
    <row r="14" spans="1:14" s="6" customFormat="1" ht="18" customHeight="1" x14ac:dyDescent="0.2">
      <c r="A14" s="55" t="s">
        <v>20</v>
      </c>
      <c r="B14" s="5" t="s">
        <v>21</v>
      </c>
      <c r="C14" s="5">
        <v>10</v>
      </c>
      <c r="D14" s="5">
        <v>1</v>
      </c>
      <c r="E14" s="5">
        <v>4</v>
      </c>
      <c r="F14" s="5">
        <v>1</v>
      </c>
      <c r="G14" s="5"/>
      <c r="H14" s="5" t="s">
        <v>76</v>
      </c>
      <c r="I14" s="10" t="s">
        <v>19</v>
      </c>
      <c r="J14" s="24">
        <f>Tabla1[[#This Row],[RANA]]/45</f>
        <v>0.22222222222222221</v>
      </c>
      <c r="K14" s="24">
        <f>Tabla1[[#This Row],[CALVA]]/3</f>
        <v>0.33333333333333331</v>
      </c>
      <c r="L14" s="48">
        <f>Tabla1[[#This Row],[BOLOS]]/3</f>
        <v>0.33333333333333331</v>
      </c>
      <c r="M14" s="48">
        <f>Tabla1[[#This Row],[BOLOS]]/3</f>
        <v>0.33333333333333331</v>
      </c>
      <c r="N14" s="56">
        <f>SUM(Tabla1[[#This Row],[Columna1]:[Columna4]])</f>
        <v>1.2222222222222221</v>
      </c>
    </row>
    <row r="15" spans="1:14" s="6" customFormat="1" ht="18" customHeight="1" x14ac:dyDescent="0.2">
      <c r="A15" s="55" t="s">
        <v>6</v>
      </c>
      <c r="B15" s="5" t="s">
        <v>74</v>
      </c>
      <c r="C15" s="5">
        <v>25</v>
      </c>
      <c r="D15" s="19">
        <v>0</v>
      </c>
      <c r="E15" s="19">
        <v>2</v>
      </c>
      <c r="F15" s="19">
        <v>1</v>
      </c>
      <c r="G15" s="5"/>
      <c r="H15" s="5" t="s">
        <v>76</v>
      </c>
      <c r="I15" s="10" t="s">
        <v>19</v>
      </c>
      <c r="J15" s="24">
        <f>Tabla1[[#This Row],[RANA]]/45</f>
        <v>0.55555555555555558</v>
      </c>
      <c r="K15" s="24">
        <f>Tabla1[[#This Row],[CALVA]]/3</f>
        <v>0</v>
      </c>
      <c r="L15" s="48">
        <f>Tabla1[[#This Row],[BOLOS]]/3</f>
        <v>0.33333333333333331</v>
      </c>
      <c r="M15" s="48">
        <f>Tabla1[[#This Row],[BOLOS]]/3</f>
        <v>0.33333333333333331</v>
      </c>
      <c r="N15" s="56">
        <f>SUM(Tabla1[[#This Row],[Columna1]:[Columna4]])</f>
        <v>1.2222222222222221</v>
      </c>
    </row>
    <row r="16" spans="1:14" s="6" customFormat="1" ht="18" customHeight="1" x14ac:dyDescent="0.2">
      <c r="A16" s="55" t="s">
        <v>22</v>
      </c>
      <c r="B16" s="5" t="s">
        <v>21</v>
      </c>
      <c r="C16" s="5">
        <v>30</v>
      </c>
      <c r="D16" s="19">
        <v>0</v>
      </c>
      <c r="E16" s="19">
        <v>1</v>
      </c>
      <c r="F16" s="19">
        <v>0</v>
      </c>
      <c r="G16" s="5"/>
      <c r="H16" s="5" t="s">
        <v>76</v>
      </c>
      <c r="I16" s="10" t="s">
        <v>19</v>
      </c>
      <c r="J16" s="24">
        <f>Tabla1[[#This Row],[RANA]]/45</f>
        <v>0.66666666666666663</v>
      </c>
      <c r="K16" s="24">
        <f>Tabla1[[#This Row],[CALVA]]/3</f>
        <v>0</v>
      </c>
      <c r="L16" s="48">
        <f>Tabla1[[#This Row],[BOLOS]]/3</f>
        <v>0</v>
      </c>
      <c r="M16" s="48">
        <f>Tabla1[[#This Row],[BOLOS]]/3</f>
        <v>0</v>
      </c>
      <c r="N16" s="56">
        <f>SUM(Tabla1[[#This Row],[Columna1]:[Columna4]])</f>
        <v>0.66666666666666663</v>
      </c>
    </row>
    <row r="17" spans="1:14" s="6" customFormat="1" ht="18" customHeight="1" x14ac:dyDescent="0.2">
      <c r="A17" s="55" t="s">
        <v>7</v>
      </c>
      <c r="B17" s="5" t="s">
        <v>74</v>
      </c>
      <c r="C17" s="18" t="s">
        <v>83</v>
      </c>
      <c r="D17" s="18" t="s">
        <v>83</v>
      </c>
      <c r="E17" s="18" t="s">
        <v>83</v>
      </c>
      <c r="F17" s="18" t="s">
        <v>83</v>
      </c>
      <c r="G17" s="5"/>
      <c r="H17" s="5" t="s">
        <v>76</v>
      </c>
      <c r="I17" s="10" t="s">
        <v>19</v>
      </c>
      <c r="J17" s="41" t="s">
        <v>83</v>
      </c>
      <c r="K17" s="41" t="s">
        <v>83</v>
      </c>
      <c r="L17" s="41" t="s">
        <v>83</v>
      </c>
      <c r="M17" s="41" t="s">
        <v>83</v>
      </c>
      <c r="N17" s="57" t="s">
        <v>83</v>
      </c>
    </row>
    <row r="18" spans="1:14" s="6" customFormat="1" ht="18" customHeight="1" x14ac:dyDescent="0.2">
      <c r="A18" s="58" t="s">
        <v>51</v>
      </c>
      <c r="B18" s="1" t="s">
        <v>45</v>
      </c>
      <c r="C18" s="19">
        <v>35</v>
      </c>
      <c r="D18" s="5">
        <v>1</v>
      </c>
      <c r="E18" s="5">
        <v>2</v>
      </c>
      <c r="F18" s="20">
        <v>1</v>
      </c>
      <c r="G18" s="5"/>
      <c r="H18" s="5" t="s">
        <v>76</v>
      </c>
      <c r="I18" s="10" t="s">
        <v>19</v>
      </c>
      <c r="J18" s="24">
        <f>Tabla1[[#This Row],[RANA]]/45</f>
        <v>0.77777777777777779</v>
      </c>
      <c r="K18" s="24">
        <f>Tabla1[[#This Row],[CALVA]]/3</f>
        <v>0.33333333333333331</v>
      </c>
      <c r="L18" s="48">
        <f>Tabla1[[#This Row],[BOLOS]]/3</f>
        <v>0.33333333333333331</v>
      </c>
      <c r="M18" s="48">
        <f>Tabla1[[#This Row],[BOLOS]]/3</f>
        <v>0.33333333333333331</v>
      </c>
      <c r="N18" s="56">
        <f>SUM(Tabla1[[#This Row],[Columna1]:[Columna4]])</f>
        <v>1.7777777777777777</v>
      </c>
    </row>
    <row r="19" spans="1:14" s="6" customFormat="1" ht="18" customHeight="1" x14ac:dyDescent="0.2">
      <c r="A19" s="55" t="s">
        <v>23</v>
      </c>
      <c r="B19" s="5" t="s">
        <v>21</v>
      </c>
      <c r="C19" s="5">
        <v>25</v>
      </c>
      <c r="D19" s="5">
        <v>1</v>
      </c>
      <c r="E19" s="5">
        <v>0</v>
      </c>
      <c r="F19" s="5">
        <v>1</v>
      </c>
      <c r="G19" s="5"/>
      <c r="H19" s="5" t="s">
        <v>76</v>
      </c>
      <c r="I19" s="10" t="s">
        <v>19</v>
      </c>
      <c r="J19" s="24">
        <f>Tabla1[[#This Row],[RANA]]/45</f>
        <v>0.55555555555555558</v>
      </c>
      <c r="K19" s="24">
        <f>Tabla1[[#This Row],[CALVA]]/3</f>
        <v>0.33333333333333331</v>
      </c>
      <c r="L19" s="48">
        <f>Tabla1[[#This Row],[BOLOS]]/3</f>
        <v>0.33333333333333331</v>
      </c>
      <c r="M19" s="48">
        <f>Tabla1[[#This Row],[BOLOS]]/3</f>
        <v>0.33333333333333331</v>
      </c>
      <c r="N19" s="56">
        <f>SUM(Tabla1[[#This Row],[Columna1]:[Columna4]])</f>
        <v>1.5555555555555554</v>
      </c>
    </row>
    <row r="20" spans="1:14" s="6" customFormat="1" ht="18" customHeight="1" x14ac:dyDescent="0.2">
      <c r="A20" s="55" t="s">
        <v>24</v>
      </c>
      <c r="B20" s="5" t="s">
        <v>21</v>
      </c>
      <c r="C20" s="5">
        <v>15</v>
      </c>
      <c r="D20" s="5">
        <v>2</v>
      </c>
      <c r="E20" s="5">
        <v>2</v>
      </c>
      <c r="F20" s="5">
        <v>2</v>
      </c>
      <c r="G20" s="5"/>
      <c r="H20" s="5" t="s">
        <v>76</v>
      </c>
      <c r="I20" s="10" t="s">
        <v>19</v>
      </c>
      <c r="J20" s="24">
        <f>Tabla1[[#This Row],[RANA]]/45</f>
        <v>0.33333333333333331</v>
      </c>
      <c r="K20" s="24">
        <f>Tabla1[[#This Row],[CALVA]]/3</f>
        <v>0.66666666666666663</v>
      </c>
      <c r="L20" s="48">
        <f>Tabla1[[#This Row],[BOLOS]]/3</f>
        <v>0.66666666666666663</v>
      </c>
      <c r="M20" s="48">
        <f>Tabla1[[#This Row],[BOLOS]]/3</f>
        <v>0.66666666666666663</v>
      </c>
      <c r="N20" s="56">
        <f>SUM(Tabla1[[#This Row],[Columna1]:[Columna4]])</f>
        <v>2.333333333333333</v>
      </c>
    </row>
    <row r="21" spans="1:14" s="6" customFormat="1" ht="18" customHeight="1" x14ac:dyDescent="0.2">
      <c r="A21" s="55" t="s">
        <v>84</v>
      </c>
      <c r="B21" s="5" t="s">
        <v>65</v>
      </c>
      <c r="C21" s="5">
        <v>15</v>
      </c>
      <c r="D21" s="5">
        <v>0</v>
      </c>
      <c r="E21" s="5">
        <v>1</v>
      </c>
      <c r="F21" s="5">
        <v>1</v>
      </c>
      <c r="G21" s="5"/>
      <c r="H21" s="5" t="s">
        <v>76</v>
      </c>
      <c r="I21" s="10" t="s">
        <v>8</v>
      </c>
      <c r="J21" s="24">
        <f>Tabla1[[#This Row],[RANA]]/45</f>
        <v>0.33333333333333331</v>
      </c>
      <c r="K21" s="24">
        <f>Tabla1[[#This Row],[CALVA]]/3</f>
        <v>0</v>
      </c>
      <c r="L21" s="48">
        <f>Tabla1[[#This Row],[BOLOS]]/3</f>
        <v>0.33333333333333331</v>
      </c>
      <c r="M21" s="48">
        <f>Tabla1[[#This Row],[BOLOS]]/3</f>
        <v>0.33333333333333331</v>
      </c>
      <c r="N21" s="56">
        <f>SUM(Tabla1[[#This Row],[Columna1]:[Columna4]])</f>
        <v>1</v>
      </c>
    </row>
    <row r="22" spans="1:14" s="6" customFormat="1" ht="18" customHeight="1" x14ac:dyDescent="0.2">
      <c r="A22" s="55" t="s">
        <v>54</v>
      </c>
      <c r="B22" s="5" t="s">
        <v>55</v>
      </c>
      <c r="C22" s="18" t="s">
        <v>83</v>
      </c>
      <c r="D22" s="18" t="s">
        <v>83</v>
      </c>
      <c r="E22" s="18" t="s">
        <v>83</v>
      </c>
      <c r="F22" s="18" t="s">
        <v>83</v>
      </c>
      <c r="G22" s="5"/>
      <c r="H22" s="5" t="s">
        <v>76</v>
      </c>
      <c r="I22" s="10" t="s">
        <v>19</v>
      </c>
      <c r="J22" s="41" t="s">
        <v>83</v>
      </c>
      <c r="K22" s="41" t="s">
        <v>83</v>
      </c>
      <c r="L22" s="41" t="s">
        <v>83</v>
      </c>
      <c r="M22" s="41" t="s">
        <v>83</v>
      </c>
      <c r="N22" s="57" t="s">
        <v>83</v>
      </c>
    </row>
    <row r="23" spans="1:14" s="6" customFormat="1" ht="18" customHeight="1" thickBot="1" x14ac:dyDescent="0.25">
      <c r="A23" s="59" t="s">
        <v>25</v>
      </c>
      <c r="B23" s="60" t="s">
        <v>21</v>
      </c>
      <c r="C23" s="60">
        <v>25</v>
      </c>
      <c r="D23" s="61">
        <v>2</v>
      </c>
      <c r="E23" s="61">
        <v>0</v>
      </c>
      <c r="F23" s="61">
        <v>1</v>
      </c>
      <c r="G23" s="60"/>
      <c r="H23" s="60" t="s">
        <v>76</v>
      </c>
      <c r="I23" s="62" t="s">
        <v>19</v>
      </c>
      <c r="J23" s="63">
        <f>Tabla1[[#This Row],[RANA]]/45</f>
        <v>0.55555555555555558</v>
      </c>
      <c r="K23" s="63">
        <f>Tabla1[[#This Row],[CALVA]]/3</f>
        <v>0.66666666666666663</v>
      </c>
      <c r="L23" s="64">
        <f>Tabla1[[#This Row],[BOLOS]]/3</f>
        <v>0.33333333333333331</v>
      </c>
      <c r="M23" s="64">
        <f>Tabla1[[#This Row],[BOLOS]]/3</f>
        <v>0.33333333333333331</v>
      </c>
      <c r="N23" s="65">
        <f>SUM(Tabla1[[#This Row],[Columna1]:[Columna4]])</f>
        <v>1.8888888888888888</v>
      </c>
    </row>
    <row r="24" spans="1:14" s="6" customFormat="1" ht="18" customHeight="1" x14ac:dyDescent="0.2">
      <c r="A24" s="9"/>
      <c r="B24" s="9"/>
      <c r="C24" s="9"/>
      <c r="D24" s="31"/>
      <c r="E24" s="31"/>
      <c r="F24" s="31"/>
      <c r="G24" s="9"/>
      <c r="H24" s="9"/>
      <c r="I24" s="9"/>
      <c r="J24" s="48"/>
      <c r="K24" s="48"/>
      <c r="L24" s="40"/>
      <c r="M24" s="40"/>
      <c r="N24" s="40"/>
    </row>
    <row r="25" spans="1:14" s="9" customFormat="1" ht="18" customHeight="1" x14ac:dyDescent="0.2">
      <c r="D25" s="31"/>
      <c r="E25" s="31"/>
      <c r="F25" s="31"/>
      <c r="J25" s="48"/>
      <c r="K25" s="48"/>
      <c r="L25" s="48"/>
      <c r="M25" s="48"/>
      <c r="N25" s="48"/>
    </row>
    <row r="26" spans="1:14" s="6" customFormat="1" ht="18" customHeight="1" x14ac:dyDescent="0.2">
      <c r="A26" s="32" t="s">
        <v>96</v>
      </c>
      <c r="B26" s="7"/>
      <c r="C26" s="7"/>
      <c r="D26" s="33"/>
      <c r="E26" s="33"/>
      <c r="F26" s="33"/>
      <c r="G26" s="7"/>
      <c r="H26" s="7"/>
      <c r="I26" s="30"/>
      <c r="J26" s="39"/>
      <c r="K26" s="39"/>
      <c r="L26" s="40"/>
      <c r="M26" s="40"/>
      <c r="N26" s="40"/>
    </row>
    <row r="27" spans="1:14" s="9" customFormat="1" ht="75" customHeight="1" x14ac:dyDescent="0.25">
      <c r="A27" s="34" t="s">
        <v>0</v>
      </c>
      <c r="B27" s="35" t="s">
        <v>1</v>
      </c>
      <c r="C27" s="36" t="s">
        <v>71</v>
      </c>
      <c r="D27" s="36" t="s">
        <v>73</v>
      </c>
      <c r="E27" s="36" t="s">
        <v>72</v>
      </c>
      <c r="F27" s="36" t="s">
        <v>68</v>
      </c>
      <c r="G27" s="36" t="s">
        <v>90</v>
      </c>
      <c r="H27" s="37" t="s">
        <v>3</v>
      </c>
      <c r="I27" s="37" t="s">
        <v>2</v>
      </c>
      <c r="J27" s="5"/>
      <c r="K27" s="5"/>
      <c r="N27" s="36" t="s">
        <v>99</v>
      </c>
    </row>
    <row r="28" spans="1:14" s="6" customFormat="1" ht="18" customHeight="1" x14ac:dyDescent="0.2">
      <c r="A28" s="27" t="s">
        <v>44</v>
      </c>
      <c r="B28" s="28" t="s">
        <v>64</v>
      </c>
      <c r="C28" s="29" t="s">
        <v>83</v>
      </c>
      <c r="D28" s="29" t="s">
        <v>83</v>
      </c>
      <c r="E28" s="29" t="s">
        <v>83</v>
      </c>
      <c r="F28" s="29" t="s">
        <v>83</v>
      </c>
      <c r="G28" s="29"/>
      <c r="H28" s="7" t="s">
        <v>80</v>
      </c>
      <c r="I28" s="30" t="s">
        <v>27</v>
      </c>
      <c r="J28" s="18" t="s">
        <v>83</v>
      </c>
      <c r="K28" s="18" t="s">
        <v>83</v>
      </c>
      <c r="L28" s="18" t="s">
        <v>83</v>
      </c>
      <c r="M28" s="18" t="s">
        <v>83</v>
      </c>
      <c r="N28" s="40">
        <f>SUM(Tabla1[[#This Row],[Columna1]:[Columna4]])</f>
        <v>0</v>
      </c>
    </row>
    <row r="29" spans="1:14" s="6" customFormat="1" ht="18" customHeight="1" x14ac:dyDescent="0.2">
      <c r="A29" s="11" t="s">
        <v>26</v>
      </c>
      <c r="B29" s="12" t="s">
        <v>62</v>
      </c>
      <c r="C29" s="12">
        <v>50</v>
      </c>
      <c r="D29" s="22" t="s">
        <v>83</v>
      </c>
      <c r="E29" s="22" t="s">
        <v>83</v>
      </c>
      <c r="F29" s="12">
        <v>0</v>
      </c>
      <c r="G29" s="12"/>
      <c r="H29" s="5" t="s">
        <v>80</v>
      </c>
      <c r="I29" s="10" t="s">
        <v>27</v>
      </c>
      <c r="J29" s="24">
        <f>Tabla1[[#This Row],[RANA]]/45</f>
        <v>1.1111111111111112</v>
      </c>
      <c r="K29" s="24">
        <v>0</v>
      </c>
      <c r="L29" s="40">
        <f>Tabla1[[#This Row],[BOLOS]]/3</f>
        <v>0</v>
      </c>
      <c r="M29" s="40">
        <f>Tabla1[[#This Row],[BOLOS]]/3</f>
        <v>0</v>
      </c>
      <c r="N29" s="40">
        <f>SUM(Tabla1[[#This Row],[Columna1]:[Columna4]])</f>
        <v>1.1111111111111112</v>
      </c>
    </row>
    <row r="30" spans="1:14" s="6" customFormat="1" ht="18" customHeight="1" x14ac:dyDescent="0.2">
      <c r="A30" s="11" t="s">
        <v>28</v>
      </c>
      <c r="B30" s="12" t="s">
        <v>62</v>
      </c>
      <c r="C30" s="12">
        <v>40</v>
      </c>
      <c r="D30" s="19">
        <v>1</v>
      </c>
      <c r="E30" s="19">
        <v>0</v>
      </c>
      <c r="F30" s="19">
        <v>1</v>
      </c>
      <c r="G30" s="19"/>
      <c r="H30" s="5" t="s">
        <v>80</v>
      </c>
      <c r="I30" s="10" t="s">
        <v>5</v>
      </c>
      <c r="J30" s="24">
        <f>Tabla1[[#This Row],[RANA]]/45</f>
        <v>0.88888888888888884</v>
      </c>
      <c r="K30" s="24">
        <f>Tabla1[[#This Row],[CALVA]]/3</f>
        <v>0.33333333333333331</v>
      </c>
      <c r="L30" s="40">
        <f>Tabla1[[#This Row],[BOLOS]]/3</f>
        <v>0.33333333333333331</v>
      </c>
      <c r="M30" s="40">
        <f>Tabla1[[#This Row],[BOLOS]]/3</f>
        <v>0.33333333333333331</v>
      </c>
      <c r="N30" s="40">
        <f>SUM(Tabla1[[#This Row],[Columna1]:[Columna4]])</f>
        <v>1.8888888888888886</v>
      </c>
    </row>
    <row r="31" spans="1:14" s="6" customFormat="1" ht="18" customHeight="1" x14ac:dyDescent="0.2">
      <c r="A31" s="11" t="s">
        <v>33</v>
      </c>
      <c r="B31" s="12" t="s">
        <v>63</v>
      </c>
      <c r="C31" s="12">
        <v>50</v>
      </c>
      <c r="D31" s="12">
        <v>2</v>
      </c>
      <c r="E31" s="12">
        <v>0</v>
      </c>
      <c r="F31" s="12">
        <v>1</v>
      </c>
      <c r="G31" s="12"/>
      <c r="H31" s="5" t="s">
        <v>80</v>
      </c>
      <c r="I31" s="10" t="s">
        <v>27</v>
      </c>
      <c r="J31" s="24">
        <f>Tabla1[[#This Row],[RANA]]/45</f>
        <v>1.1111111111111112</v>
      </c>
      <c r="K31" s="24">
        <f>Tabla1[[#This Row],[CALVA]]/3</f>
        <v>0.66666666666666663</v>
      </c>
      <c r="L31" s="40">
        <f>Tabla1[[#This Row],[BOLOS]]/3</f>
        <v>0.33333333333333331</v>
      </c>
      <c r="M31" s="40">
        <f>Tabla1[[#This Row],[BOLOS]]/3</f>
        <v>0.33333333333333331</v>
      </c>
      <c r="N31" s="40">
        <f>SUM(Tabla1[[#This Row],[Columna1]:[Columna4]])</f>
        <v>2.4444444444444446</v>
      </c>
    </row>
    <row r="32" spans="1:14" s="6" customFormat="1" ht="18" customHeight="1" x14ac:dyDescent="0.2">
      <c r="A32" s="13" t="s">
        <v>50</v>
      </c>
      <c r="B32" s="14" t="s">
        <v>65</v>
      </c>
      <c r="C32" s="21" t="s">
        <v>83</v>
      </c>
      <c r="D32" s="21" t="s">
        <v>83</v>
      </c>
      <c r="E32" s="21" t="s">
        <v>83</v>
      </c>
      <c r="F32" s="21" t="s">
        <v>83</v>
      </c>
      <c r="G32" s="21"/>
      <c r="H32" s="15" t="s">
        <v>82</v>
      </c>
      <c r="I32" s="10" t="s">
        <v>27</v>
      </c>
      <c r="J32" s="42" t="s">
        <v>83</v>
      </c>
      <c r="K32" s="42" t="s">
        <v>83</v>
      </c>
      <c r="L32" s="42" t="s">
        <v>83</v>
      </c>
      <c r="M32" s="42" t="s">
        <v>83</v>
      </c>
      <c r="N32" s="40">
        <f>SUM(Tabla1[[#This Row],[Columna1]:[Columna4]])</f>
        <v>0</v>
      </c>
    </row>
    <row r="33" spans="1:14" s="6" customFormat="1" ht="18" customHeight="1" x14ac:dyDescent="0.2">
      <c r="A33" s="11" t="s">
        <v>34</v>
      </c>
      <c r="B33" s="12" t="s">
        <v>63</v>
      </c>
      <c r="C33" s="12">
        <v>10</v>
      </c>
      <c r="D33" s="12">
        <v>3</v>
      </c>
      <c r="E33" s="12">
        <v>0</v>
      </c>
      <c r="F33" s="12">
        <v>0</v>
      </c>
      <c r="G33" s="12"/>
      <c r="H33" s="5" t="s">
        <v>80</v>
      </c>
      <c r="I33" s="10" t="s">
        <v>27</v>
      </c>
      <c r="J33" s="24">
        <f>Tabla1[[#This Row],[RANA]]/45</f>
        <v>0.22222222222222221</v>
      </c>
      <c r="K33" s="24">
        <f>Tabla1[[#This Row],[CALVA]]/3</f>
        <v>1</v>
      </c>
      <c r="L33" s="40">
        <f>Tabla1[[#This Row],[BOLOS]]/3</f>
        <v>0</v>
      </c>
      <c r="M33" s="40">
        <f>Tabla1[[#This Row],[BOLOS]]/3</f>
        <v>0</v>
      </c>
      <c r="N33" s="40">
        <f>SUM(Tabla1[[#This Row],[Columna1]:[Columna4]])</f>
        <v>1.2222222222222223</v>
      </c>
    </row>
    <row r="34" spans="1:14" s="6" customFormat="1" ht="18" customHeight="1" x14ac:dyDescent="0.2">
      <c r="A34" s="11" t="s">
        <v>11</v>
      </c>
      <c r="B34" s="5" t="s">
        <v>74</v>
      </c>
      <c r="C34" s="12">
        <v>45</v>
      </c>
      <c r="D34" s="5">
        <v>5</v>
      </c>
      <c r="E34" s="5">
        <v>1</v>
      </c>
      <c r="F34" s="5">
        <v>1</v>
      </c>
      <c r="G34" s="5"/>
      <c r="H34" s="5" t="s">
        <v>80</v>
      </c>
      <c r="I34" s="10" t="s">
        <v>5</v>
      </c>
      <c r="J34" s="24">
        <f>Tabla1[[#This Row],[RANA]]/45</f>
        <v>1</v>
      </c>
      <c r="K34" s="24">
        <f>Tabla1[[#This Row],[CALVA]]/3</f>
        <v>1.6666666666666667</v>
      </c>
      <c r="L34" s="40">
        <f>Tabla1[[#This Row],[BOLOS]]/3</f>
        <v>0.33333333333333331</v>
      </c>
      <c r="M34" s="40">
        <f>Tabla1[[#This Row],[BOLOS]]/3</f>
        <v>0.33333333333333331</v>
      </c>
      <c r="N34" s="40">
        <f>SUM(Tabla1[[#This Row],[Columna1]:[Columna4]])</f>
        <v>3.3333333333333339</v>
      </c>
    </row>
    <row r="35" spans="1:14" s="6" customFormat="1" ht="18" customHeight="1" x14ac:dyDescent="0.2">
      <c r="A35" s="11" t="s">
        <v>12</v>
      </c>
      <c r="B35" s="5" t="s">
        <v>74</v>
      </c>
      <c r="C35" s="22" t="s">
        <v>83</v>
      </c>
      <c r="D35" s="19" t="s">
        <v>83</v>
      </c>
      <c r="E35" s="19" t="s">
        <v>83</v>
      </c>
      <c r="F35" s="19" t="s">
        <v>83</v>
      </c>
      <c r="G35" s="19"/>
      <c r="H35" s="5" t="s">
        <v>80</v>
      </c>
      <c r="I35" s="10" t="s">
        <v>5</v>
      </c>
      <c r="J35" s="42" t="s">
        <v>83</v>
      </c>
      <c r="K35" s="42" t="s">
        <v>83</v>
      </c>
      <c r="L35" s="42" t="s">
        <v>83</v>
      </c>
      <c r="M35" s="42" t="s">
        <v>83</v>
      </c>
      <c r="N35" s="42" t="s">
        <v>83</v>
      </c>
    </row>
    <row r="36" spans="1:14" s="6" customFormat="1" ht="18" customHeight="1" x14ac:dyDescent="0.2">
      <c r="A36" s="11" t="s">
        <v>13</v>
      </c>
      <c r="B36" s="5" t="s">
        <v>74</v>
      </c>
      <c r="C36" s="12">
        <v>25</v>
      </c>
      <c r="D36" s="5">
        <v>1</v>
      </c>
      <c r="E36" s="5">
        <v>2</v>
      </c>
      <c r="F36" s="5">
        <v>0</v>
      </c>
      <c r="G36" s="5"/>
      <c r="H36" s="5" t="s">
        <v>80</v>
      </c>
      <c r="I36" s="10" t="s">
        <v>5</v>
      </c>
      <c r="J36" s="24">
        <f>Tabla1[[#This Row],[RANA]]/45</f>
        <v>0.55555555555555558</v>
      </c>
      <c r="K36" s="24">
        <f>Tabla1[[#This Row],[CALVA]]/3</f>
        <v>0.33333333333333331</v>
      </c>
      <c r="L36" s="40">
        <f>Tabla1[[#This Row],[BOLOS]]/3</f>
        <v>0</v>
      </c>
      <c r="M36" s="40">
        <f>Tabla1[[#This Row],[BOLOS]]/3</f>
        <v>0</v>
      </c>
      <c r="N36" s="40">
        <f>SUM(Tabla1[[#This Row],[Columna1]:[Columna4]])</f>
        <v>0.88888888888888884</v>
      </c>
    </row>
    <row r="37" spans="1:14" s="6" customFormat="1" ht="18" customHeight="1" x14ac:dyDescent="0.2">
      <c r="A37" s="11" t="s">
        <v>36</v>
      </c>
      <c r="B37" s="12" t="s">
        <v>66</v>
      </c>
      <c r="C37" s="12">
        <v>40</v>
      </c>
      <c r="D37" s="12">
        <v>3</v>
      </c>
      <c r="E37" s="12">
        <v>1</v>
      </c>
      <c r="F37" s="12">
        <v>0</v>
      </c>
      <c r="G37" s="12"/>
      <c r="H37" s="5" t="s">
        <v>80</v>
      </c>
      <c r="I37" s="10" t="s">
        <v>27</v>
      </c>
      <c r="J37" s="24">
        <f>Tabla1[[#This Row],[RANA]]/45</f>
        <v>0.88888888888888884</v>
      </c>
      <c r="K37" s="24">
        <f>Tabla1[[#This Row],[CALVA]]/3</f>
        <v>1</v>
      </c>
      <c r="L37" s="48">
        <f>Tabla1[[#This Row],[BOLOS]]/3</f>
        <v>0</v>
      </c>
      <c r="M37" s="48">
        <f>Tabla1[[#This Row],[BOLOS]]/3</f>
        <v>0</v>
      </c>
      <c r="N37" s="48">
        <f>SUM(Tabla1[[#This Row],[Columna1]:[Columna4]])</f>
        <v>1.8888888888888888</v>
      </c>
    </row>
    <row r="38" spans="1:14" s="6" customFormat="1" ht="18" customHeight="1" x14ac:dyDescent="0.2">
      <c r="A38" s="11" t="s">
        <v>14</v>
      </c>
      <c r="B38" s="5" t="s">
        <v>74</v>
      </c>
      <c r="C38" s="12">
        <v>70</v>
      </c>
      <c r="D38" s="5">
        <v>2</v>
      </c>
      <c r="E38" s="5">
        <v>4</v>
      </c>
      <c r="F38" s="5">
        <v>2</v>
      </c>
      <c r="G38" s="5"/>
      <c r="H38" s="5" t="s">
        <v>80</v>
      </c>
      <c r="I38" s="10" t="s">
        <v>5</v>
      </c>
      <c r="J38" s="24">
        <f>Tabla1[[#This Row],[RANA]]/45</f>
        <v>1.5555555555555556</v>
      </c>
      <c r="K38" s="24">
        <f>Tabla1[[#This Row],[CALVA]]/3</f>
        <v>0.66666666666666663</v>
      </c>
      <c r="L38" s="40">
        <f>Tabla1[[#This Row],[BOLOS]]/3</f>
        <v>0.66666666666666663</v>
      </c>
      <c r="M38" s="40">
        <f>Tabla1[[#This Row],[BOLOS]]/3</f>
        <v>0.66666666666666663</v>
      </c>
      <c r="N38" s="40">
        <f>SUM(Tabla1[[#This Row],[Columna1]:[Columna4]])</f>
        <v>3.5555555555555554</v>
      </c>
    </row>
    <row r="39" spans="1:14" s="6" customFormat="1" ht="18" customHeight="1" x14ac:dyDescent="0.2">
      <c r="A39" s="11" t="s">
        <v>29</v>
      </c>
      <c r="B39" s="12" t="s">
        <v>62</v>
      </c>
      <c r="C39" s="22" t="s">
        <v>83</v>
      </c>
      <c r="D39" s="5" t="s">
        <v>83</v>
      </c>
      <c r="E39" s="5" t="s">
        <v>83</v>
      </c>
      <c r="F39" s="5" t="s">
        <v>83</v>
      </c>
      <c r="G39" s="5"/>
      <c r="H39" s="5" t="s">
        <v>80</v>
      </c>
      <c r="I39" s="10" t="s">
        <v>5</v>
      </c>
      <c r="J39" s="42" t="s">
        <v>83</v>
      </c>
      <c r="K39" s="42" t="s">
        <v>83</v>
      </c>
      <c r="L39" s="42" t="s">
        <v>83</v>
      </c>
      <c r="M39" s="42" t="s">
        <v>83</v>
      </c>
      <c r="N39" s="42" t="s">
        <v>83</v>
      </c>
    </row>
    <row r="40" spans="1:14" s="6" customFormat="1" ht="18" customHeight="1" x14ac:dyDescent="0.2">
      <c r="A40" s="12" t="s">
        <v>61</v>
      </c>
      <c r="B40" s="5" t="s">
        <v>74</v>
      </c>
      <c r="C40" s="12">
        <v>30</v>
      </c>
      <c r="D40" s="12">
        <v>1</v>
      </c>
      <c r="E40" s="12">
        <v>1</v>
      </c>
      <c r="F40" s="12">
        <v>0</v>
      </c>
      <c r="G40" s="12"/>
      <c r="H40" s="5" t="s">
        <v>80</v>
      </c>
      <c r="I40" s="5" t="s">
        <v>27</v>
      </c>
      <c r="J40" s="24">
        <f>Tabla1[[#This Row],[RANA]]/45</f>
        <v>0.66666666666666663</v>
      </c>
      <c r="K40" s="24">
        <f>Tabla1[[#This Row],[CALVA]]/3</f>
        <v>0.33333333333333331</v>
      </c>
      <c r="L40" s="40">
        <f>Tabla1[[#This Row],[BOLOS]]/3</f>
        <v>0</v>
      </c>
      <c r="M40" s="40">
        <f>Tabla1[[#This Row],[BOLOS]]/3</f>
        <v>0</v>
      </c>
      <c r="N40" s="40">
        <f>SUM(Tabla1[[#This Row],[Columna1]:[Columna4]])</f>
        <v>1</v>
      </c>
    </row>
    <row r="41" spans="1:14" s="6" customFormat="1" ht="18" customHeight="1" x14ac:dyDescent="0.2">
      <c r="A41" s="5" t="s">
        <v>31</v>
      </c>
      <c r="B41" s="5" t="s">
        <v>70</v>
      </c>
      <c r="C41" s="5">
        <v>95</v>
      </c>
      <c r="D41" s="5">
        <v>2</v>
      </c>
      <c r="E41" s="5">
        <v>1</v>
      </c>
      <c r="F41" s="5">
        <v>2</v>
      </c>
      <c r="G41" s="5"/>
      <c r="H41" s="5" t="s">
        <v>75</v>
      </c>
      <c r="I41" s="5" t="s">
        <v>19</v>
      </c>
      <c r="J41" s="24">
        <f>Tabla1[[#This Row],[RANA]]/45</f>
        <v>2.1111111111111112</v>
      </c>
      <c r="K41" s="24">
        <f>Tabla1[[#This Row],[CALVA]]/3</f>
        <v>0.66666666666666663</v>
      </c>
      <c r="L41" s="40">
        <f>Tabla1[[#This Row],[BOLOS]]/3</f>
        <v>0.66666666666666663</v>
      </c>
      <c r="M41" s="40">
        <f>Tabla1[[#This Row],[BOLOS]]/3</f>
        <v>0.66666666666666663</v>
      </c>
      <c r="N41" s="40">
        <f>SUM(Tabla1[[#This Row],[Columna1]:[Columna4]])</f>
        <v>4.1111111111111107</v>
      </c>
    </row>
    <row r="42" spans="1:14" s="6" customFormat="1" ht="18" customHeight="1" x14ac:dyDescent="0.2">
      <c r="A42" s="4" t="s">
        <v>10</v>
      </c>
      <c r="B42" s="5" t="s">
        <v>74</v>
      </c>
      <c r="C42" s="5">
        <v>55</v>
      </c>
      <c r="D42" s="5">
        <v>1</v>
      </c>
      <c r="E42" s="5">
        <v>1</v>
      </c>
      <c r="F42" s="5">
        <v>1</v>
      </c>
      <c r="G42" s="5"/>
      <c r="H42" s="5" t="s">
        <v>75</v>
      </c>
      <c r="I42" s="10" t="s">
        <v>19</v>
      </c>
      <c r="J42" s="24">
        <f>Tabla1[[#This Row],[RANA]]/45</f>
        <v>1.2222222222222223</v>
      </c>
      <c r="K42" s="24">
        <f>Tabla1[[#This Row],[CALVA]]/3</f>
        <v>0.33333333333333331</v>
      </c>
      <c r="L42" s="40">
        <f>Tabla1[[#This Row],[BOLOS]]/3</f>
        <v>0.33333333333333331</v>
      </c>
      <c r="M42" s="40">
        <f>Tabla1[[#This Row],[BOLOS]]/3</f>
        <v>0.33333333333333331</v>
      </c>
      <c r="N42" s="40">
        <f>SUM(Tabla1[[#This Row],[Columna1]:[Columna4]])</f>
        <v>2.2222222222222223</v>
      </c>
    </row>
    <row r="43" spans="1:14" s="6" customFormat="1" ht="18" customHeight="1" x14ac:dyDescent="0.2">
      <c r="A43" s="4" t="s">
        <v>35</v>
      </c>
      <c r="B43" s="5" t="s">
        <v>74</v>
      </c>
      <c r="C43" s="5">
        <v>45</v>
      </c>
      <c r="D43" s="19">
        <v>1</v>
      </c>
      <c r="E43" s="19">
        <v>1</v>
      </c>
      <c r="F43" s="19">
        <v>1</v>
      </c>
      <c r="G43" s="19"/>
      <c r="H43" s="5" t="s">
        <v>75</v>
      </c>
      <c r="I43" s="10" t="s">
        <v>19</v>
      </c>
      <c r="J43" s="24">
        <f>Tabla1[[#This Row],[RANA]]/45</f>
        <v>1</v>
      </c>
      <c r="K43" s="24">
        <f>Tabla1[[#This Row],[CALVA]]/3</f>
        <v>0.33333333333333331</v>
      </c>
      <c r="L43" s="40">
        <f>Tabla1[[#This Row],[BOLOS]]/3</f>
        <v>0.33333333333333331</v>
      </c>
      <c r="M43" s="40">
        <f>Tabla1[[#This Row],[BOLOS]]/3</f>
        <v>0.33333333333333331</v>
      </c>
      <c r="N43" s="40">
        <f>SUM(Tabla1[[#This Row],[Columna1]:[Columna4]])</f>
        <v>1.9999999999999998</v>
      </c>
    </row>
    <row r="44" spans="1:14" s="6" customFormat="1" ht="18" customHeight="1" x14ac:dyDescent="0.2">
      <c r="A44" s="4" t="s">
        <v>87</v>
      </c>
      <c r="B44" s="5" t="s">
        <v>74</v>
      </c>
      <c r="C44" s="18" t="s">
        <v>83</v>
      </c>
      <c r="D44" s="5" t="s">
        <v>83</v>
      </c>
      <c r="E44" s="5" t="s">
        <v>83</v>
      </c>
      <c r="F44" s="5" t="s">
        <v>83</v>
      </c>
      <c r="G44" s="5" t="s">
        <v>83</v>
      </c>
      <c r="H44" s="5" t="s">
        <v>75</v>
      </c>
      <c r="I44" s="10" t="s">
        <v>19</v>
      </c>
      <c r="J44" s="42" t="s">
        <v>83</v>
      </c>
      <c r="K44" s="42" t="s">
        <v>83</v>
      </c>
      <c r="L44" s="42" t="s">
        <v>83</v>
      </c>
      <c r="M44" s="42" t="s">
        <v>83</v>
      </c>
      <c r="N44" s="42" t="s">
        <v>83</v>
      </c>
    </row>
    <row r="45" spans="1:14" s="6" customFormat="1" ht="18" customHeight="1" x14ac:dyDescent="0.2">
      <c r="A45" s="4" t="s">
        <v>86</v>
      </c>
      <c r="B45" s="5" t="s">
        <v>66</v>
      </c>
      <c r="C45" s="5">
        <v>40</v>
      </c>
      <c r="D45" s="5">
        <v>1</v>
      </c>
      <c r="E45" s="5">
        <v>1</v>
      </c>
      <c r="F45" s="5">
        <v>1</v>
      </c>
      <c r="G45" s="20"/>
      <c r="H45" s="5" t="s">
        <v>75</v>
      </c>
      <c r="I45" s="10" t="s">
        <v>8</v>
      </c>
      <c r="J45" s="24">
        <f>Tabla1[[#This Row],[RANA]]/45</f>
        <v>0.88888888888888884</v>
      </c>
      <c r="K45" s="24">
        <f>Tabla1[[#This Row],[CALVA]]/3</f>
        <v>0.33333333333333331</v>
      </c>
      <c r="L45" s="40">
        <f>Tabla1[[#This Row],[BOLOS]]/3</f>
        <v>0.33333333333333331</v>
      </c>
      <c r="M45" s="40">
        <f>Tabla1[[#This Row],[BOLOS]]/3</f>
        <v>0.33333333333333331</v>
      </c>
      <c r="N45" s="40">
        <f>SUM(Tabla1[[#This Row],[Columna1]:[Columna4]])</f>
        <v>1.8888888888888886</v>
      </c>
    </row>
    <row r="46" spans="1:14" s="6" customFormat="1" ht="18" customHeight="1" x14ac:dyDescent="0.2">
      <c r="A46" s="4" t="s">
        <v>52</v>
      </c>
      <c r="B46" s="5" t="s">
        <v>64</v>
      </c>
      <c r="C46" s="19">
        <v>95</v>
      </c>
      <c r="D46" s="5">
        <v>2</v>
      </c>
      <c r="E46" s="5">
        <v>1</v>
      </c>
      <c r="F46" s="5">
        <v>1</v>
      </c>
      <c r="G46" s="5"/>
      <c r="H46" s="5" t="s">
        <v>75</v>
      </c>
      <c r="I46" s="10" t="s">
        <v>19</v>
      </c>
      <c r="J46" s="24">
        <f>Tabla1[[#This Row],[RANA]]/45</f>
        <v>2.1111111111111112</v>
      </c>
      <c r="K46" s="24">
        <f>Tabla1[[#This Row],[CALVA]]/3</f>
        <v>0.66666666666666663</v>
      </c>
      <c r="L46" s="40">
        <f>Tabla1[[#This Row],[BOLOS]]/3</f>
        <v>0.33333333333333331</v>
      </c>
      <c r="M46" s="40">
        <f>Tabla1[[#This Row],[BOLOS]]/3</f>
        <v>0.33333333333333331</v>
      </c>
      <c r="N46" s="40">
        <f>SUM(Tabla1[[#This Row],[Columna1]:[Columna4]])</f>
        <v>3.4444444444444446</v>
      </c>
    </row>
    <row r="47" spans="1:14" s="6" customFormat="1" ht="18" customHeight="1" x14ac:dyDescent="0.2">
      <c r="A47" s="4" t="s">
        <v>40</v>
      </c>
      <c r="B47" s="5" t="s">
        <v>65</v>
      </c>
      <c r="C47" s="19">
        <v>30</v>
      </c>
      <c r="D47" s="5">
        <v>3</v>
      </c>
      <c r="E47" s="5">
        <v>1</v>
      </c>
      <c r="F47" s="5">
        <v>2</v>
      </c>
      <c r="G47" s="5"/>
      <c r="H47" s="5" t="s">
        <v>75</v>
      </c>
      <c r="I47" s="10" t="s">
        <v>19</v>
      </c>
      <c r="J47" s="24">
        <f>Tabla1[[#This Row],[RANA]]/45</f>
        <v>0.66666666666666663</v>
      </c>
      <c r="K47" s="24">
        <f>Tabla1[[#This Row],[CALVA]]/3</f>
        <v>1</v>
      </c>
      <c r="L47" s="40">
        <f>Tabla1[[#This Row],[BOLOS]]/3</f>
        <v>0.66666666666666663</v>
      </c>
      <c r="M47" s="40">
        <f>Tabla1[[#This Row],[BOLOS]]/3</f>
        <v>0.66666666666666663</v>
      </c>
      <c r="N47" s="40">
        <f>SUM(Tabla1[[#This Row],[Columna1]:[Columna4]])</f>
        <v>2.9999999999999996</v>
      </c>
    </row>
    <row r="48" spans="1:14" s="6" customFormat="1" ht="18" customHeight="1" x14ac:dyDescent="0.2">
      <c r="A48" s="4" t="s">
        <v>53</v>
      </c>
      <c r="B48" s="5" t="s">
        <v>64</v>
      </c>
      <c r="C48" s="19">
        <v>45</v>
      </c>
      <c r="D48" s="5">
        <v>2</v>
      </c>
      <c r="E48" s="5">
        <v>1</v>
      </c>
      <c r="F48" s="5">
        <v>1</v>
      </c>
      <c r="G48" s="5"/>
      <c r="H48" s="5" t="s">
        <v>75</v>
      </c>
      <c r="I48" s="10" t="s">
        <v>19</v>
      </c>
      <c r="J48" s="24">
        <f>Tabla1[[#This Row],[RANA]]/45</f>
        <v>1</v>
      </c>
      <c r="K48" s="24">
        <f>Tabla1[[#This Row],[CALVA]]/3</f>
        <v>0.66666666666666663</v>
      </c>
      <c r="L48" s="40">
        <f>Tabla1[[#This Row],[BOLOS]]/3</f>
        <v>0.33333333333333331</v>
      </c>
      <c r="M48" s="40">
        <f>Tabla1[[#This Row],[BOLOS]]/3</f>
        <v>0.33333333333333331</v>
      </c>
      <c r="N48" s="40">
        <f>SUM(Tabla1[[#This Row],[Columna1]:[Columna4]])</f>
        <v>2.333333333333333</v>
      </c>
    </row>
    <row r="49" spans="1:14" s="6" customFormat="1" ht="18" customHeight="1" x14ac:dyDescent="0.2">
      <c r="A49" s="4" t="s">
        <v>57</v>
      </c>
      <c r="B49" s="5" t="s">
        <v>69</v>
      </c>
      <c r="C49" s="5">
        <v>35</v>
      </c>
      <c r="D49" s="19">
        <v>2</v>
      </c>
      <c r="E49" s="19">
        <v>1</v>
      </c>
      <c r="F49" s="19">
        <v>1</v>
      </c>
      <c r="G49" s="19"/>
      <c r="H49" s="5" t="s">
        <v>75</v>
      </c>
      <c r="I49" s="10" t="s">
        <v>19</v>
      </c>
      <c r="J49" s="24">
        <f>Tabla1[[#This Row],[RANA]]/45</f>
        <v>0.77777777777777779</v>
      </c>
      <c r="K49" s="24">
        <f>Tabla1[[#This Row],[CALVA]]/3</f>
        <v>0.66666666666666663</v>
      </c>
      <c r="L49" s="40">
        <f>Tabla1[[#This Row],[BOLOS]]/3</f>
        <v>0.33333333333333331</v>
      </c>
      <c r="M49" s="40">
        <f>Tabla1[[#This Row],[BOLOS]]/3</f>
        <v>0.33333333333333331</v>
      </c>
      <c r="N49" s="40">
        <f>SUM(Tabla1[[#This Row],[Columna1]:[Columna4]])</f>
        <v>2.1111111111111112</v>
      </c>
    </row>
    <row r="50" spans="1:14" s="6" customFormat="1" ht="18" customHeight="1" x14ac:dyDescent="0.2">
      <c r="A50" s="4" t="s">
        <v>18</v>
      </c>
      <c r="B50" s="5" t="s">
        <v>66</v>
      </c>
      <c r="C50" s="18" t="s">
        <v>83</v>
      </c>
      <c r="D50" s="19" t="s">
        <v>83</v>
      </c>
      <c r="E50" s="19" t="s">
        <v>83</v>
      </c>
      <c r="F50" s="19" t="s">
        <v>83</v>
      </c>
      <c r="G50" s="19" t="s">
        <v>83</v>
      </c>
      <c r="H50" s="5" t="s">
        <v>75</v>
      </c>
      <c r="I50" s="10" t="s">
        <v>19</v>
      </c>
      <c r="J50" s="42" t="s">
        <v>83</v>
      </c>
      <c r="K50" s="42" t="s">
        <v>83</v>
      </c>
      <c r="L50" s="42" t="s">
        <v>83</v>
      </c>
      <c r="M50" s="42" t="s">
        <v>83</v>
      </c>
      <c r="N50" s="42" t="s">
        <v>83</v>
      </c>
    </row>
    <row r="51" spans="1:14" s="6" customFormat="1" ht="18" customHeight="1" x14ac:dyDescent="0.2">
      <c r="A51" s="4" t="s">
        <v>85</v>
      </c>
      <c r="B51" s="5" t="s">
        <v>65</v>
      </c>
      <c r="C51" s="5">
        <v>70</v>
      </c>
      <c r="D51" s="5">
        <v>1</v>
      </c>
      <c r="E51" s="5">
        <v>2</v>
      </c>
      <c r="F51" s="5">
        <v>1</v>
      </c>
      <c r="G51" s="20"/>
      <c r="H51" s="5" t="s">
        <v>75</v>
      </c>
      <c r="I51" s="10" t="s">
        <v>8</v>
      </c>
      <c r="J51" s="24">
        <f>Tabla1[[#This Row],[RANA]]/45</f>
        <v>1.5555555555555556</v>
      </c>
      <c r="K51" s="24">
        <f>Tabla1[[#This Row],[CALVA]]/3</f>
        <v>0.33333333333333331</v>
      </c>
      <c r="L51" s="40">
        <f>Tabla1[[#This Row],[BOLOS]]/3</f>
        <v>0.33333333333333331</v>
      </c>
      <c r="M51" s="40">
        <f>Tabla1[[#This Row],[BOLOS]]/3</f>
        <v>0.33333333333333331</v>
      </c>
      <c r="N51" s="40">
        <f>SUM(Tabla1[[#This Row],[Columna1]:[Columna4]])</f>
        <v>2.5555555555555558</v>
      </c>
    </row>
    <row r="52" spans="1:14" s="6" customFormat="1" ht="18" customHeight="1" x14ac:dyDescent="0.2">
      <c r="A52" s="4" t="s">
        <v>15</v>
      </c>
      <c r="B52" s="5" t="s">
        <v>74</v>
      </c>
      <c r="C52" s="5">
        <v>50</v>
      </c>
      <c r="D52" s="19">
        <v>2</v>
      </c>
      <c r="E52" s="19">
        <v>3</v>
      </c>
      <c r="F52" s="19">
        <v>1</v>
      </c>
      <c r="G52" s="19"/>
      <c r="H52" s="5" t="s">
        <v>75</v>
      </c>
      <c r="I52" s="10" t="s">
        <v>19</v>
      </c>
      <c r="J52" s="24">
        <f>Tabla1[[#This Row],[RANA]]/45</f>
        <v>1.1111111111111112</v>
      </c>
      <c r="K52" s="24">
        <f>Tabla1[[#This Row],[CALVA]]/3</f>
        <v>0.66666666666666663</v>
      </c>
      <c r="L52" s="48">
        <f>Tabla1[[#This Row],[BOLOS]]/3</f>
        <v>0.33333333333333331</v>
      </c>
      <c r="M52" s="48">
        <f>Tabla1[[#This Row],[BOLOS]]/3</f>
        <v>0.33333333333333331</v>
      </c>
      <c r="N52" s="48">
        <f>SUM(Tabla1[[#This Row],[Columna1]:[Columna4]])</f>
        <v>2.4444444444444446</v>
      </c>
    </row>
    <row r="53" spans="1:14" s="6" customFormat="1" ht="18" customHeight="1" x14ac:dyDescent="0.2">
      <c r="A53" s="4" t="s">
        <v>56</v>
      </c>
      <c r="B53" s="5" t="s">
        <v>69</v>
      </c>
      <c r="C53" s="5">
        <v>30</v>
      </c>
      <c r="D53" s="5">
        <v>1</v>
      </c>
      <c r="E53" s="5">
        <v>1</v>
      </c>
      <c r="F53" s="5">
        <v>3</v>
      </c>
      <c r="G53" s="5"/>
      <c r="H53" s="5" t="s">
        <v>75</v>
      </c>
      <c r="I53" s="10" t="s">
        <v>19</v>
      </c>
      <c r="J53" s="24">
        <f>Tabla1[[#This Row],[RANA]]/45</f>
        <v>0.66666666666666663</v>
      </c>
      <c r="K53" s="24">
        <f>Tabla1[[#This Row],[CALVA]]/3</f>
        <v>0.33333333333333331</v>
      </c>
      <c r="L53" s="40">
        <f>Tabla1[[#This Row],[BOLOS]]/3</f>
        <v>1</v>
      </c>
      <c r="M53" s="40">
        <f>Tabla1[[#This Row],[BOLOS]]/3</f>
        <v>1</v>
      </c>
      <c r="N53" s="40">
        <f>SUM(Tabla1[[#This Row],[Columna1]:[Columna4]])</f>
        <v>3</v>
      </c>
    </row>
    <row r="54" spans="1:14" s="6" customFormat="1" ht="18" customHeight="1" x14ac:dyDescent="0.2">
      <c r="A54" s="4" t="s">
        <v>32</v>
      </c>
      <c r="B54" s="5" t="s">
        <v>70</v>
      </c>
      <c r="C54" s="5">
        <v>30</v>
      </c>
      <c r="D54" s="5">
        <v>2</v>
      </c>
      <c r="E54" s="5">
        <v>1</v>
      </c>
      <c r="F54" s="5">
        <v>1</v>
      </c>
      <c r="G54" s="5"/>
      <c r="H54" s="5" t="s">
        <v>75</v>
      </c>
      <c r="I54" s="10" t="s">
        <v>19</v>
      </c>
      <c r="J54" s="24">
        <f>Tabla1[[#This Row],[RANA]]/45</f>
        <v>0.66666666666666663</v>
      </c>
      <c r="K54" s="24">
        <f>Tabla1[[#This Row],[CALVA]]/3</f>
        <v>0.66666666666666663</v>
      </c>
      <c r="L54" s="40">
        <f>Tabla1[[#This Row],[BOLOS]]/3</f>
        <v>0.33333333333333331</v>
      </c>
      <c r="M54" s="40">
        <f>Tabla1[[#This Row],[BOLOS]]/3</f>
        <v>0.33333333333333331</v>
      </c>
      <c r="N54" s="40">
        <f>SUM(Tabla1[[#This Row],[Columna1]:[Columna4]])</f>
        <v>1.9999999999999998</v>
      </c>
    </row>
    <row r="55" spans="1:14" s="6" customFormat="1" ht="18" customHeight="1" x14ac:dyDescent="0.2">
      <c r="A55" s="4" t="s">
        <v>16</v>
      </c>
      <c r="B55" s="5" t="s">
        <v>74</v>
      </c>
      <c r="C55" s="5">
        <v>40</v>
      </c>
      <c r="D55" s="5">
        <v>2</v>
      </c>
      <c r="E55" s="5">
        <v>1</v>
      </c>
      <c r="F55" s="5">
        <v>1</v>
      </c>
      <c r="G55" s="5"/>
      <c r="H55" s="5" t="s">
        <v>75</v>
      </c>
      <c r="I55" s="10" t="s">
        <v>19</v>
      </c>
      <c r="J55" s="24">
        <f>Tabla1[[#This Row],[RANA]]/45</f>
        <v>0.88888888888888884</v>
      </c>
      <c r="K55" s="24">
        <f>Tabla1[[#This Row],[CALVA]]/3</f>
        <v>0.66666666666666663</v>
      </c>
      <c r="L55" s="48">
        <f>Tabla1[[#This Row],[BOLOS]]/3</f>
        <v>0.33333333333333331</v>
      </c>
      <c r="M55" s="48">
        <f>Tabla1[[#This Row],[BOLOS]]/3</f>
        <v>0.33333333333333331</v>
      </c>
      <c r="N55" s="48">
        <f>SUM(Tabla1[[#This Row],[Columna1]:[Columna4]])</f>
        <v>2.2222222222222219</v>
      </c>
    </row>
    <row r="56" spans="1:14" s="6" customFormat="1" ht="18" customHeight="1" x14ac:dyDescent="0.2">
      <c r="A56" s="4" t="s">
        <v>42</v>
      </c>
      <c r="B56" s="5" t="s">
        <v>65</v>
      </c>
      <c r="C56" s="19">
        <v>35</v>
      </c>
      <c r="D56" s="19">
        <v>1</v>
      </c>
      <c r="E56" s="19">
        <v>3</v>
      </c>
      <c r="F56" s="19">
        <v>1</v>
      </c>
      <c r="G56" s="19"/>
      <c r="H56" s="5" t="s">
        <v>75</v>
      </c>
      <c r="I56" s="10" t="s">
        <v>19</v>
      </c>
      <c r="J56" s="24">
        <f>Tabla1[[#This Row],[RANA]]/45</f>
        <v>0.77777777777777779</v>
      </c>
      <c r="K56" s="24">
        <f>Tabla1[[#This Row],[CALVA]]/3</f>
        <v>0.33333333333333331</v>
      </c>
      <c r="L56" s="40">
        <f>Tabla1[[#This Row],[BOLOS]]/3</f>
        <v>0.33333333333333331</v>
      </c>
      <c r="M56" s="40">
        <f>Tabla1[[#This Row],[BOLOS]]/3</f>
        <v>0.33333333333333331</v>
      </c>
      <c r="N56" s="40">
        <f>SUM(Tabla1[[#This Row],[Columna1]:[Columna4]])</f>
        <v>1.7777777777777777</v>
      </c>
    </row>
    <row r="57" spans="1:14" s="6" customFormat="1" ht="18" customHeight="1" x14ac:dyDescent="0.2">
      <c r="A57" s="4" t="s">
        <v>41</v>
      </c>
      <c r="B57" s="5" t="s">
        <v>65</v>
      </c>
      <c r="C57" s="19">
        <v>50</v>
      </c>
      <c r="D57" s="5">
        <v>1</v>
      </c>
      <c r="E57" s="5">
        <v>1</v>
      </c>
      <c r="F57" s="5">
        <v>2</v>
      </c>
      <c r="G57" s="5"/>
      <c r="H57" s="5" t="s">
        <v>75</v>
      </c>
      <c r="I57" s="10" t="s">
        <v>19</v>
      </c>
      <c r="J57" s="24">
        <f>Tabla1[[#This Row],[RANA]]/45</f>
        <v>1.1111111111111112</v>
      </c>
      <c r="K57" s="24">
        <f>Tabla1[[#This Row],[CALVA]]/3</f>
        <v>0.33333333333333331</v>
      </c>
      <c r="L57" s="48">
        <f>Tabla1[[#This Row],[BOLOS]]/3</f>
        <v>0.66666666666666663</v>
      </c>
      <c r="M57" s="48">
        <f>Tabla1[[#This Row],[BOLOS]]/3</f>
        <v>0.66666666666666663</v>
      </c>
      <c r="N57" s="40">
        <f>SUM(Tabla1[[#This Row],[Columna1]:[Columna4]])</f>
        <v>2.7777777777777777</v>
      </c>
    </row>
    <row r="58" spans="1:14" s="6" customFormat="1" ht="18" customHeight="1" x14ac:dyDescent="0.2">
      <c r="A58" s="4" t="s">
        <v>17</v>
      </c>
      <c r="B58" s="5" t="s">
        <v>74</v>
      </c>
      <c r="C58" s="5">
        <v>30</v>
      </c>
      <c r="D58" s="5"/>
      <c r="E58" s="5">
        <v>1</v>
      </c>
      <c r="F58" s="5">
        <v>1</v>
      </c>
      <c r="G58" s="5"/>
      <c r="H58" s="5" t="s">
        <v>75</v>
      </c>
      <c r="I58" s="10" t="s">
        <v>19</v>
      </c>
      <c r="J58" s="24">
        <f>Tabla1[[#This Row],[RANA]]/45</f>
        <v>0.66666666666666663</v>
      </c>
      <c r="K58" s="24">
        <f>Tabla1[[#This Row],[CALVA]]/3</f>
        <v>0</v>
      </c>
      <c r="L58" s="40">
        <f>Tabla1[[#This Row],[BOLOS]]/3</f>
        <v>0.33333333333333331</v>
      </c>
      <c r="M58" s="40">
        <f>Tabla1[[#This Row],[BOLOS]]/3</f>
        <v>0.33333333333333331</v>
      </c>
      <c r="N58" s="40">
        <f>SUM(Tabla1[[#This Row],[Columna1]:[Columna4]])</f>
        <v>1.3333333333333333</v>
      </c>
    </row>
    <row r="59" spans="1:14" s="6" customFormat="1" ht="18" customHeight="1" x14ac:dyDescent="0.2">
      <c r="A59" s="4"/>
      <c r="B59" s="5"/>
      <c r="C59" s="5"/>
      <c r="D59" s="5"/>
      <c r="E59" s="5"/>
      <c r="F59" s="5"/>
      <c r="G59" s="5"/>
      <c r="H59" s="5"/>
      <c r="I59" s="10"/>
      <c r="J59" s="24"/>
      <c r="K59" s="24"/>
      <c r="L59" s="48"/>
      <c r="M59" s="48"/>
      <c r="N59" s="48"/>
    </row>
    <row r="60" spans="1:14" s="6" customFormat="1" ht="18" customHeight="1" x14ac:dyDescent="0.2">
      <c r="A60" s="4" t="s">
        <v>98</v>
      </c>
      <c r="B60" s="5"/>
      <c r="C60" s="5"/>
      <c r="D60" s="5"/>
      <c r="E60" s="5"/>
      <c r="F60" s="5"/>
      <c r="G60" s="5"/>
      <c r="H60" s="5"/>
      <c r="I60" s="10"/>
      <c r="J60" s="24"/>
      <c r="K60" s="24"/>
      <c r="L60" s="40"/>
      <c r="M60" s="40"/>
      <c r="N60" s="40"/>
    </row>
    <row r="61" spans="1:14" s="6" customFormat="1" ht="75" customHeight="1" x14ac:dyDescent="0.25">
      <c r="A61" s="34" t="s">
        <v>0</v>
      </c>
      <c r="B61" s="35" t="s">
        <v>1</v>
      </c>
      <c r="C61" s="36" t="s">
        <v>71</v>
      </c>
      <c r="D61" s="36" t="s">
        <v>73</v>
      </c>
      <c r="E61" s="36" t="s">
        <v>72</v>
      </c>
      <c r="F61" s="36" t="s">
        <v>68</v>
      </c>
      <c r="G61" s="36" t="s">
        <v>90</v>
      </c>
      <c r="H61" s="37" t="s">
        <v>3</v>
      </c>
      <c r="I61" s="38" t="s">
        <v>2</v>
      </c>
      <c r="J61" s="5"/>
      <c r="K61" s="5"/>
      <c r="L61" s="9"/>
      <c r="M61" s="9"/>
      <c r="N61" s="36" t="s">
        <v>99</v>
      </c>
    </row>
    <row r="62" spans="1:14" s="6" customFormat="1" ht="18" customHeight="1" x14ac:dyDescent="0.2">
      <c r="A62" s="2" t="s">
        <v>37</v>
      </c>
      <c r="B62" s="1" t="s">
        <v>38</v>
      </c>
      <c r="C62" s="19">
        <v>40</v>
      </c>
      <c r="D62" s="19">
        <v>3</v>
      </c>
      <c r="E62" s="19">
        <v>1</v>
      </c>
      <c r="F62" s="19">
        <v>4</v>
      </c>
      <c r="G62" s="19"/>
      <c r="H62" s="1" t="s">
        <v>78</v>
      </c>
      <c r="I62" s="10" t="s">
        <v>19</v>
      </c>
      <c r="J62" s="24">
        <f>Tabla1[[#This Row],[RANA]]/45</f>
        <v>0.88888888888888884</v>
      </c>
      <c r="K62" s="24">
        <f>Tabla1[[#This Row],[CALVA]]/3</f>
        <v>1</v>
      </c>
      <c r="L62" s="40">
        <f>Tabla1[[#This Row],[BOLOS]]/3</f>
        <v>1.3333333333333333</v>
      </c>
      <c r="M62" s="40">
        <f>Tabla1[[#This Row],[BOLOS]]/3</f>
        <v>1.3333333333333333</v>
      </c>
      <c r="N62" s="40">
        <f>SUM(Tabla1[[#This Row],[Columna1]:[Columna4]])</f>
        <v>4.5555555555555554</v>
      </c>
    </row>
    <row r="63" spans="1:14" s="6" customFormat="1" ht="18" customHeight="1" x14ac:dyDescent="0.2">
      <c r="A63" s="2" t="s">
        <v>39</v>
      </c>
      <c r="B63" s="1" t="s">
        <v>38</v>
      </c>
      <c r="C63" s="19">
        <v>45</v>
      </c>
      <c r="D63" s="5">
        <v>5</v>
      </c>
      <c r="E63" s="5">
        <v>2</v>
      </c>
      <c r="F63" s="5">
        <v>1</v>
      </c>
      <c r="G63" s="5"/>
      <c r="H63" s="1" t="s">
        <v>78</v>
      </c>
      <c r="I63" s="10" t="s">
        <v>19</v>
      </c>
      <c r="J63" s="24">
        <f>Tabla1[[#This Row],[RANA]]/45</f>
        <v>1</v>
      </c>
      <c r="K63" s="24">
        <f>Tabla1[[#This Row],[CALVA]]/3</f>
        <v>1.6666666666666667</v>
      </c>
      <c r="L63" s="40">
        <f>Tabla1[[#This Row],[BOLOS]]/3</f>
        <v>0.33333333333333331</v>
      </c>
      <c r="M63" s="40">
        <f>Tabla1[[#This Row],[BOLOS]]/3</f>
        <v>0.33333333333333331</v>
      </c>
      <c r="N63" s="40">
        <f>SUM(Tabla1[[#This Row],[Columna1]:[Columna4]])</f>
        <v>3.3333333333333339</v>
      </c>
    </row>
    <row r="64" spans="1:14" s="6" customFormat="1" ht="18" customHeight="1" x14ac:dyDescent="0.2">
      <c r="A64" s="2" t="s">
        <v>46</v>
      </c>
      <c r="B64" s="1" t="s">
        <v>38</v>
      </c>
      <c r="C64" s="19">
        <v>55</v>
      </c>
      <c r="D64" s="19">
        <v>6</v>
      </c>
      <c r="E64" s="19">
        <v>0</v>
      </c>
      <c r="F64" s="19">
        <v>2</v>
      </c>
      <c r="G64" s="19"/>
      <c r="H64" s="1" t="s">
        <v>78</v>
      </c>
      <c r="I64" s="10" t="s">
        <v>19</v>
      </c>
      <c r="J64" s="24">
        <f>Tabla1[[#This Row],[RANA]]/45</f>
        <v>1.2222222222222223</v>
      </c>
      <c r="K64" s="24">
        <f>Tabla1[[#This Row],[CALVA]]/3</f>
        <v>2</v>
      </c>
      <c r="L64" s="40">
        <f>Tabla1[[#This Row],[BOLOS]]/3</f>
        <v>0.66666666666666663</v>
      </c>
      <c r="M64" s="40">
        <f>Tabla1[[#This Row],[BOLOS]]/3</f>
        <v>0.66666666666666663</v>
      </c>
      <c r="N64" s="40">
        <f>SUM(Tabla1[[#This Row],[Columna1]:[Columna4]])</f>
        <v>4.5555555555555554</v>
      </c>
    </row>
    <row r="65" spans="1:14" s="6" customFormat="1" ht="18" customHeight="1" x14ac:dyDescent="0.2">
      <c r="A65" s="2" t="s">
        <v>43</v>
      </c>
      <c r="B65" s="1" t="s">
        <v>38</v>
      </c>
      <c r="C65" s="19">
        <v>60</v>
      </c>
      <c r="D65" s="5">
        <v>4</v>
      </c>
      <c r="E65" s="5">
        <v>1</v>
      </c>
      <c r="F65" s="5">
        <v>1</v>
      </c>
      <c r="G65" s="5"/>
      <c r="H65" s="1" t="s">
        <v>78</v>
      </c>
      <c r="I65" s="10" t="s">
        <v>19</v>
      </c>
      <c r="J65" s="24">
        <f>Tabla1[[#This Row],[RANA]]/45</f>
        <v>1.3333333333333333</v>
      </c>
      <c r="K65" s="24">
        <f>Tabla1[[#This Row],[CALVA]]/3</f>
        <v>1.3333333333333333</v>
      </c>
      <c r="L65" s="48">
        <f>Tabla1[[#This Row],[BOLOS]]/3</f>
        <v>0.33333333333333331</v>
      </c>
      <c r="M65" s="48">
        <f>Tabla1[[#This Row],[BOLOS]]/3</f>
        <v>0.33333333333333331</v>
      </c>
      <c r="N65" s="40">
        <f>SUM(Tabla1[[#This Row],[Columna1]:[Columna4]])</f>
        <v>3.3333333333333335</v>
      </c>
    </row>
    <row r="66" spans="1:14" s="6" customFormat="1" ht="18" customHeight="1" x14ac:dyDescent="0.2">
      <c r="A66" s="2"/>
      <c r="B66" s="1"/>
      <c r="C66" s="19"/>
      <c r="D66" s="5"/>
      <c r="E66" s="5"/>
      <c r="F66" s="5"/>
      <c r="G66" s="5"/>
      <c r="H66" s="1"/>
      <c r="I66" s="10"/>
      <c r="J66" s="24"/>
      <c r="K66" s="24"/>
      <c r="L66" s="40"/>
      <c r="M66" s="40"/>
      <c r="N66" s="40"/>
    </row>
    <row r="67" spans="1:14" s="6" customFormat="1" ht="18" customHeight="1" x14ac:dyDescent="0.2">
      <c r="A67" s="2" t="s">
        <v>59</v>
      </c>
      <c r="B67" s="1"/>
      <c r="C67" s="19"/>
      <c r="D67" s="5"/>
      <c r="E67" s="5"/>
      <c r="F67" s="5"/>
      <c r="G67" s="5"/>
      <c r="H67" s="1"/>
      <c r="I67" s="10"/>
      <c r="J67" s="5"/>
      <c r="K67" s="5"/>
      <c r="N67" s="40"/>
    </row>
    <row r="68" spans="1:14" s="6" customFormat="1" ht="75" customHeight="1" x14ac:dyDescent="0.25">
      <c r="A68" s="34" t="s">
        <v>0</v>
      </c>
      <c r="B68" s="35" t="s">
        <v>1</v>
      </c>
      <c r="C68" s="36" t="s">
        <v>71</v>
      </c>
      <c r="D68" s="36" t="s">
        <v>73</v>
      </c>
      <c r="E68" s="36" t="s">
        <v>72</v>
      </c>
      <c r="F68" s="36" t="s">
        <v>68</v>
      </c>
      <c r="G68" s="36" t="s">
        <v>90</v>
      </c>
      <c r="H68" s="37" t="s">
        <v>3</v>
      </c>
      <c r="I68" s="38" t="s">
        <v>2</v>
      </c>
      <c r="J68" s="5"/>
      <c r="K68" s="5"/>
      <c r="N68" s="36" t="s">
        <v>99</v>
      </c>
    </row>
    <row r="69" spans="1:14" s="6" customFormat="1" ht="18" customHeight="1" x14ac:dyDescent="0.2">
      <c r="A69" s="4" t="s">
        <v>30</v>
      </c>
      <c r="B69" s="5" t="s">
        <v>89</v>
      </c>
      <c r="C69" s="18" t="s">
        <v>83</v>
      </c>
      <c r="D69" s="18" t="s">
        <v>83</v>
      </c>
      <c r="E69" s="18" t="s">
        <v>83</v>
      </c>
      <c r="F69" s="18" t="s">
        <v>83</v>
      </c>
      <c r="G69" s="18" t="s">
        <v>83</v>
      </c>
      <c r="H69" s="5" t="s">
        <v>81</v>
      </c>
      <c r="I69" s="10" t="s">
        <v>27</v>
      </c>
      <c r="J69" s="42" t="s">
        <v>83</v>
      </c>
      <c r="K69" s="42" t="s">
        <v>83</v>
      </c>
      <c r="L69" s="42" t="s">
        <v>83</v>
      </c>
      <c r="M69" s="42" t="s">
        <v>83</v>
      </c>
      <c r="N69" s="42" t="s">
        <v>83</v>
      </c>
    </row>
    <row r="70" spans="1:14" s="6" customFormat="1" ht="18" customHeight="1" x14ac:dyDescent="0.2">
      <c r="A70" s="1" t="s">
        <v>48</v>
      </c>
      <c r="B70" s="1" t="s">
        <v>49</v>
      </c>
      <c r="C70" s="19">
        <v>15</v>
      </c>
      <c r="D70" s="19">
        <v>4</v>
      </c>
      <c r="E70" s="19">
        <v>1</v>
      </c>
      <c r="F70" s="19">
        <v>2</v>
      </c>
      <c r="G70" s="19"/>
      <c r="H70" s="5" t="s">
        <v>81</v>
      </c>
      <c r="I70" s="5" t="s">
        <v>27</v>
      </c>
      <c r="J70" s="24">
        <f>Tabla1[[#This Row],[RANA]]/45</f>
        <v>0.33333333333333331</v>
      </c>
      <c r="K70" s="24">
        <f>Tabla1[[#This Row],[CALVA]]/3</f>
        <v>1.3333333333333333</v>
      </c>
      <c r="L70" s="40">
        <f>Tabla1[[#This Row],[BOLOS]]/3</f>
        <v>0.66666666666666663</v>
      </c>
      <c r="M70" s="40">
        <f>Tabla1[[#This Row],[BOLOS]]/3</f>
        <v>0.66666666666666663</v>
      </c>
      <c r="N70" s="40">
        <f>SUM(Tabla1[[#This Row],[Columna1]:[Columna4]])</f>
        <v>2.9999999999999996</v>
      </c>
    </row>
    <row r="71" spans="1:14" s="6" customFormat="1" ht="18" customHeight="1" x14ac:dyDescent="0.2">
      <c r="A71" s="25" t="s">
        <v>47</v>
      </c>
      <c r="B71" s="3" t="s">
        <v>38</v>
      </c>
      <c r="C71" s="18" t="s">
        <v>83</v>
      </c>
      <c r="D71" s="18" t="s">
        <v>83</v>
      </c>
      <c r="E71" s="18" t="s">
        <v>83</v>
      </c>
      <c r="F71" s="18" t="s">
        <v>83</v>
      </c>
      <c r="G71" s="18" t="s">
        <v>83</v>
      </c>
      <c r="H71" s="5" t="s">
        <v>81</v>
      </c>
      <c r="I71" s="17" t="s">
        <v>27</v>
      </c>
      <c r="J71" s="42" t="s">
        <v>83</v>
      </c>
      <c r="K71" s="42" t="s">
        <v>83</v>
      </c>
      <c r="L71" s="42" t="s">
        <v>83</v>
      </c>
      <c r="M71" s="42" t="s">
        <v>83</v>
      </c>
      <c r="N71" s="42" t="s">
        <v>83</v>
      </c>
    </row>
    <row r="72" spans="1:14" s="6" customFormat="1" ht="18" customHeight="1" x14ac:dyDescent="0.2">
      <c r="A72" s="5" t="s">
        <v>60</v>
      </c>
      <c r="B72" s="5" t="s">
        <v>55</v>
      </c>
      <c r="C72" s="5">
        <v>55</v>
      </c>
      <c r="D72" s="5">
        <v>0</v>
      </c>
      <c r="E72" s="5">
        <v>2</v>
      </c>
      <c r="F72" s="5">
        <v>1</v>
      </c>
      <c r="G72" s="5"/>
      <c r="H72" s="5" t="s">
        <v>77</v>
      </c>
      <c r="I72" s="5" t="s">
        <v>19</v>
      </c>
      <c r="J72" s="24">
        <f>Tabla1[[#This Row],[RANA]]/45</f>
        <v>1.2222222222222223</v>
      </c>
      <c r="K72" s="24">
        <f>Tabla1[[#This Row],[CALVA]]/3</f>
        <v>0</v>
      </c>
      <c r="L72" s="40">
        <f>Tabla1[[#This Row],[BOLOS]]/3</f>
        <v>0.33333333333333331</v>
      </c>
      <c r="M72" s="40">
        <f>Tabla1[[#This Row],[BOLOS]]/3</f>
        <v>0.33333333333333331</v>
      </c>
      <c r="N72" s="40">
        <f>SUM(Tabla1[[#This Row],[Columna1]:[Columna4]])</f>
        <v>1.8888888888888888</v>
      </c>
    </row>
    <row r="73" spans="1:14" ht="18" customHeight="1" x14ac:dyDescent="0.2">
      <c r="A73" s="16" t="s">
        <v>58</v>
      </c>
      <c r="B73" s="8" t="s">
        <v>55</v>
      </c>
      <c r="C73" s="8">
        <v>45</v>
      </c>
      <c r="D73" s="8">
        <v>4</v>
      </c>
      <c r="E73" s="8">
        <v>0</v>
      </c>
      <c r="F73" s="8">
        <v>2</v>
      </c>
      <c r="G73" s="8"/>
      <c r="H73" s="8" t="s">
        <v>77</v>
      </c>
      <c r="I73" s="17" t="s">
        <v>19</v>
      </c>
      <c r="J73" s="24">
        <f>Tabla1[[#This Row],[RANA]]/45</f>
        <v>1</v>
      </c>
      <c r="K73" s="24">
        <f>Tabla1[[#This Row],[CALVA]]/3</f>
        <v>1.3333333333333333</v>
      </c>
      <c r="L73" s="40">
        <f>Tabla1[[#This Row],[BOLOS]]/3</f>
        <v>0.66666666666666663</v>
      </c>
      <c r="M73" s="40">
        <f>Tabla1[[#This Row],[BOLOS]]/3</f>
        <v>0.66666666666666663</v>
      </c>
      <c r="N73" s="40">
        <f>SUM(Tabla1[[#This Row],[Columna1]:[Columna4]])</f>
        <v>3.6666666666666661</v>
      </c>
    </row>
    <row r="74" spans="1:14" ht="18" customHeight="1" x14ac:dyDescent="0.2">
      <c r="A74" s="16" t="s">
        <v>88</v>
      </c>
      <c r="B74" s="8" t="s">
        <v>69</v>
      </c>
      <c r="C74" s="26">
        <v>40</v>
      </c>
      <c r="D74" s="26">
        <v>0</v>
      </c>
      <c r="E74" s="26">
        <v>1</v>
      </c>
      <c r="F74" s="26">
        <v>0</v>
      </c>
      <c r="G74" s="26" t="s">
        <v>83</v>
      </c>
      <c r="H74" s="8" t="s">
        <v>77</v>
      </c>
      <c r="I74" s="17" t="s">
        <v>8</v>
      </c>
      <c r="J74" s="43">
        <f>Tabla1[[#This Row],[RANA]]/45</f>
        <v>0.88888888888888884</v>
      </c>
      <c r="K74" s="43">
        <f>Tabla1[[#This Row],[CALVA]]/3</f>
        <v>0</v>
      </c>
      <c r="L74" s="40">
        <f>Tabla1[[#This Row],[BOLOS]]/3</f>
        <v>0</v>
      </c>
      <c r="M74" s="40">
        <f>Tabla1[[#This Row],[BOLOS]]/3</f>
        <v>0</v>
      </c>
      <c r="N74" s="40">
        <f>SUM(Tabla1[[#This Row],[Columna1]:[Columna4]])</f>
        <v>0.88888888888888884</v>
      </c>
    </row>
    <row r="75" spans="1:14" ht="18" customHeight="1" x14ac:dyDescent="0.2"/>
  </sheetData>
  <mergeCells count="2">
    <mergeCell ref="A7:N7"/>
    <mergeCell ref="A9:N9"/>
  </mergeCells>
  <pageMargins left="0.7" right="0.7" top="0.75" bottom="0.75" header="0.3" footer="0.3"/>
  <pageSetup paperSize="9" scale="80" orientation="portrait" horizontalDpi="300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68"/>
  <sheetViews>
    <sheetView topLeftCell="A47" workbookViewId="0">
      <selection activeCell="A63" sqref="A63:XFD68"/>
    </sheetView>
  </sheetViews>
  <sheetFormatPr baseColWidth="10" defaultRowHeight="14.25" x14ac:dyDescent="0.2"/>
  <cols>
    <col min="1" max="1" width="33.25" customWidth="1"/>
    <col min="2" max="2" width="18.875" customWidth="1"/>
    <col min="3" max="7" width="6.625" customWidth="1"/>
  </cols>
  <sheetData>
    <row r="1" spans="1:14" x14ac:dyDescent="0.2">
      <c r="N1" s="46"/>
    </row>
    <row r="2" spans="1:14" ht="49.5" customHeight="1" x14ac:dyDescent="0.2">
      <c r="N2" s="46"/>
    </row>
    <row r="3" spans="1:14" x14ac:dyDescent="0.2">
      <c r="B3" s="49"/>
      <c r="N3" s="46"/>
    </row>
    <row r="4" spans="1:14" ht="15.75" thickBot="1" x14ac:dyDescent="0.3">
      <c r="A4" s="67"/>
      <c r="B4" s="67"/>
      <c r="C4" s="67"/>
      <c r="D4" s="67"/>
      <c r="E4" s="67"/>
      <c r="F4" s="67"/>
      <c r="G4" s="67"/>
      <c r="H4" s="66"/>
    </row>
    <row r="5" spans="1:14" ht="20.25" x14ac:dyDescent="0.2">
      <c r="A5" s="89" t="s">
        <v>97</v>
      </c>
      <c r="B5" s="90"/>
      <c r="C5" s="90"/>
      <c r="D5" s="90"/>
      <c r="E5" s="90"/>
      <c r="F5" s="90"/>
      <c r="G5" s="90"/>
      <c r="H5" s="91"/>
    </row>
    <row r="6" spans="1:14" ht="71.25" x14ac:dyDescent="0.2">
      <c r="A6" s="68" t="s">
        <v>0</v>
      </c>
      <c r="B6" s="68" t="s">
        <v>1</v>
      </c>
      <c r="C6" s="69" t="s">
        <v>71</v>
      </c>
      <c r="D6" s="69" t="s">
        <v>73</v>
      </c>
      <c r="E6" s="69" t="s">
        <v>72</v>
      </c>
      <c r="F6" s="69" t="s">
        <v>68</v>
      </c>
      <c r="G6" s="69" t="s">
        <v>90</v>
      </c>
      <c r="H6" s="69" t="s">
        <v>99</v>
      </c>
    </row>
    <row r="7" spans="1:14" ht="18" customHeight="1" x14ac:dyDescent="0.2">
      <c r="A7" s="70" t="s">
        <v>9</v>
      </c>
      <c r="B7" s="70" t="s">
        <v>74</v>
      </c>
      <c r="C7" s="71">
        <v>35</v>
      </c>
      <c r="D7" s="71">
        <v>3</v>
      </c>
      <c r="E7" s="71">
        <v>3</v>
      </c>
      <c r="F7" s="71">
        <v>3</v>
      </c>
      <c r="G7" s="72" t="s">
        <v>101</v>
      </c>
      <c r="H7" s="71">
        <v>3.78</v>
      </c>
    </row>
    <row r="8" spans="1:14" ht="18" customHeight="1" x14ac:dyDescent="0.2">
      <c r="A8" s="70" t="s">
        <v>24</v>
      </c>
      <c r="B8" s="70" t="s">
        <v>126</v>
      </c>
      <c r="C8" s="71">
        <v>15</v>
      </c>
      <c r="D8" s="71">
        <v>2</v>
      </c>
      <c r="E8" s="71">
        <v>2</v>
      </c>
      <c r="F8" s="71">
        <v>2</v>
      </c>
      <c r="G8" s="72" t="s">
        <v>102</v>
      </c>
      <c r="H8" s="71">
        <v>2.33</v>
      </c>
    </row>
    <row r="9" spans="1:14" ht="18" customHeight="1" x14ac:dyDescent="0.2">
      <c r="A9" s="70" t="s">
        <v>25</v>
      </c>
      <c r="B9" s="70" t="s">
        <v>126</v>
      </c>
      <c r="C9" s="71">
        <v>25</v>
      </c>
      <c r="D9" s="71">
        <v>2</v>
      </c>
      <c r="E9" s="71">
        <v>0</v>
      </c>
      <c r="F9" s="71">
        <v>1</v>
      </c>
      <c r="G9" s="72" t="s">
        <v>103</v>
      </c>
      <c r="H9" s="71">
        <v>1.89</v>
      </c>
    </row>
    <row r="10" spans="1:14" ht="18" customHeight="1" x14ac:dyDescent="0.2">
      <c r="A10" s="70" t="s">
        <v>51</v>
      </c>
      <c r="B10" s="70" t="s">
        <v>127</v>
      </c>
      <c r="C10" s="71">
        <v>35</v>
      </c>
      <c r="D10" s="71">
        <v>1</v>
      </c>
      <c r="E10" s="71">
        <v>2</v>
      </c>
      <c r="F10" s="71">
        <v>1</v>
      </c>
      <c r="G10" s="72" t="s">
        <v>104</v>
      </c>
      <c r="H10" s="71">
        <v>1.78</v>
      </c>
    </row>
    <row r="11" spans="1:14" ht="18" customHeight="1" x14ac:dyDescent="0.2">
      <c r="A11" s="70" t="s">
        <v>23</v>
      </c>
      <c r="B11" s="70" t="s">
        <v>126</v>
      </c>
      <c r="C11" s="71">
        <v>25</v>
      </c>
      <c r="D11" s="71">
        <v>1</v>
      </c>
      <c r="E11" s="71">
        <v>0</v>
      </c>
      <c r="F11" s="71">
        <v>1</v>
      </c>
      <c r="G11" s="72" t="s">
        <v>105</v>
      </c>
      <c r="H11" s="71">
        <v>1.56</v>
      </c>
    </row>
    <row r="12" spans="1:14" ht="18" customHeight="1" x14ac:dyDescent="0.2">
      <c r="A12" s="70" t="s">
        <v>4</v>
      </c>
      <c r="B12" s="70" t="s">
        <v>74</v>
      </c>
      <c r="C12" s="71">
        <v>45</v>
      </c>
      <c r="D12" s="71">
        <v>1</v>
      </c>
      <c r="E12" s="71">
        <v>0</v>
      </c>
      <c r="F12" s="71">
        <v>0</v>
      </c>
      <c r="G12" s="72" t="s">
        <v>106</v>
      </c>
      <c r="H12" s="71">
        <v>1.33</v>
      </c>
    </row>
    <row r="13" spans="1:14" ht="18" customHeight="1" x14ac:dyDescent="0.2">
      <c r="A13" s="70" t="s">
        <v>91</v>
      </c>
      <c r="B13" s="70" t="s">
        <v>74</v>
      </c>
      <c r="C13" s="71">
        <v>25</v>
      </c>
      <c r="D13" s="71">
        <v>0</v>
      </c>
      <c r="E13" s="71">
        <v>1</v>
      </c>
      <c r="F13" s="71">
        <v>1</v>
      </c>
      <c r="G13" s="72" t="s">
        <v>107</v>
      </c>
      <c r="H13" s="71">
        <v>1.22</v>
      </c>
    </row>
    <row r="14" spans="1:14" ht="18" customHeight="1" x14ac:dyDescent="0.2">
      <c r="A14" s="70" t="s">
        <v>20</v>
      </c>
      <c r="B14" s="70" t="s">
        <v>126</v>
      </c>
      <c r="C14" s="71">
        <v>10</v>
      </c>
      <c r="D14" s="71">
        <v>1</v>
      </c>
      <c r="E14" s="71">
        <v>4</v>
      </c>
      <c r="F14" s="71">
        <v>1</v>
      </c>
      <c r="G14" s="72" t="s">
        <v>108</v>
      </c>
      <c r="H14" s="71">
        <v>1.22</v>
      </c>
    </row>
    <row r="15" spans="1:14" ht="18" customHeight="1" x14ac:dyDescent="0.2">
      <c r="A15" s="70" t="s">
        <v>6</v>
      </c>
      <c r="B15" s="70" t="s">
        <v>74</v>
      </c>
      <c r="C15" s="71">
        <v>25</v>
      </c>
      <c r="D15" s="71">
        <v>0</v>
      </c>
      <c r="E15" s="71">
        <v>2</v>
      </c>
      <c r="F15" s="71">
        <v>1</v>
      </c>
      <c r="G15" s="72" t="s">
        <v>109</v>
      </c>
      <c r="H15" s="71">
        <v>1.22</v>
      </c>
    </row>
    <row r="16" spans="1:14" ht="18" customHeight="1" x14ac:dyDescent="0.2">
      <c r="A16" s="70" t="s">
        <v>84</v>
      </c>
      <c r="B16" s="70" t="s">
        <v>65</v>
      </c>
      <c r="C16" s="71">
        <v>15</v>
      </c>
      <c r="D16" s="71">
        <v>0</v>
      </c>
      <c r="E16" s="71">
        <v>1</v>
      </c>
      <c r="F16" s="71">
        <v>1</v>
      </c>
      <c r="G16" s="72" t="s">
        <v>110</v>
      </c>
      <c r="H16" s="73">
        <v>1</v>
      </c>
    </row>
    <row r="17" spans="1:8" ht="18" customHeight="1" x14ac:dyDescent="0.2">
      <c r="A17" s="70" t="s">
        <v>22</v>
      </c>
      <c r="B17" s="70" t="s">
        <v>126</v>
      </c>
      <c r="C17" s="71">
        <v>30</v>
      </c>
      <c r="D17" s="71">
        <v>0</v>
      </c>
      <c r="E17" s="71">
        <v>1</v>
      </c>
      <c r="F17" s="71">
        <v>0</v>
      </c>
      <c r="G17" s="72" t="s">
        <v>111</v>
      </c>
      <c r="H17" s="71">
        <v>0.67</v>
      </c>
    </row>
    <row r="18" spans="1:8" ht="18" customHeight="1" x14ac:dyDescent="0.2">
      <c r="A18" s="70" t="s">
        <v>54</v>
      </c>
      <c r="B18" s="70" t="s">
        <v>55</v>
      </c>
      <c r="C18" s="71" t="s">
        <v>83</v>
      </c>
      <c r="D18" s="71" t="s">
        <v>83</v>
      </c>
      <c r="E18" s="71" t="s">
        <v>83</v>
      </c>
      <c r="F18" s="71" t="s">
        <v>83</v>
      </c>
      <c r="G18" s="72" t="s">
        <v>83</v>
      </c>
      <c r="H18" s="71" t="s">
        <v>83</v>
      </c>
    </row>
    <row r="19" spans="1:8" ht="18" customHeight="1" x14ac:dyDescent="0.2">
      <c r="A19" s="70" t="s">
        <v>7</v>
      </c>
      <c r="B19" s="70" t="s">
        <v>74</v>
      </c>
      <c r="C19" s="71" t="s">
        <v>83</v>
      </c>
      <c r="D19" s="71" t="s">
        <v>83</v>
      </c>
      <c r="E19" s="71" t="s">
        <v>83</v>
      </c>
      <c r="F19" s="71" t="s">
        <v>83</v>
      </c>
      <c r="G19" s="72" t="s">
        <v>83</v>
      </c>
      <c r="H19" s="71" t="s">
        <v>83</v>
      </c>
    </row>
    <row r="20" spans="1:8" s="23" customFormat="1" ht="15" thickBot="1" x14ac:dyDescent="0.25">
      <c r="B20" s="76" t="s">
        <v>100</v>
      </c>
    </row>
    <row r="21" spans="1:8" ht="21" thickBot="1" x14ac:dyDescent="0.25">
      <c r="A21" s="85" t="s">
        <v>96</v>
      </c>
      <c r="B21" s="86"/>
      <c r="C21" s="86"/>
      <c r="D21" s="86"/>
      <c r="E21" s="86"/>
      <c r="F21" s="86"/>
      <c r="G21" s="86"/>
      <c r="H21" s="87"/>
    </row>
    <row r="22" spans="1:8" ht="71.25" x14ac:dyDescent="0.2">
      <c r="A22" s="77" t="s">
        <v>0</v>
      </c>
      <c r="B22" s="77" t="s">
        <v>1</v>
      </c>
      <c r="C22" s="78" t="s">
        <v>71</v>
      </c>
      <c r="D22" s="78" t="s">
        <v>73</v>
      </c>
      <c r="E22" s="78" t="s">
        <v>72</v>
      </c>
      <c r="F22" s="78" t="s">
        <v>68</v>
      </c>
      <c r="G22" s="78" t="s">
        <v>90</v>
      </c>
      <c r="H22" s="78" t="s">
        <v>99</v>
      </c>
    </row>
    <row r="23" spans="1:8" ht="18" customHeight="1" x14ac:dyDescent="0.2">
      <c r="A23" s="70" t="s">
        <v>31</v>
      </c>
      <c r="B23" s="70" t="s">
        <v>70</v>
      </c>
      <c r="C23" s="71">
        <v>95</v>
      </c>
      <c r="D23" s="71">
        <v>2</v>
      </c>
      <c r="E23" s="71">
        <v>1</v>
      </c>
      <c r="F23" s="71">
        <v>2</v>
      </c>
      <c r="G23" s="72" t="s">
        <v>101</v>
      </c>
      <c r="H23" s="71">
        <v>4.1100000000000003</v>
      </c>
    </row>
    <row r="24" spans="1:8" ht="18" customHeight="1" x14ac:dyDescent="0.2">
      <c r="A24" s="70" t="s">
        <v>14</v>
      </c>
      <c r="B24" s="70" t="s">
        <v>74</v>
      </c>
      <c r="C24" s="71">
        <v>70</v>
      </c>
      <c r="D24" s="71">
        <v>2</v>
      </c>
      <c r="E24" s="71">
        <v>4</v>
      </c>
      <c r="F24" s="71">
        <v>2</v>
      </c>
      <c r="G24" s="72" t="s">
        <v>102</v>
      </c>
      <c r="H24" s="71">
        <v>3.56</v>
      </c>
    </row>
    <row r="25" spans="1:8" ht="18" customHeight="1" x14ac:dyDescent="0.2">
      <c r="A25" s="70" t="s">
        <v>52</v>
      </c>
      <c r="B25" s="70" t="s">
        <v>127</v>
      </c>
      <c r="C25" s="71">
        <v>95</v>
      </c>
      <c r="D25" s="71">
        <v>2</v>
      </c>
      <c r="E25" s="71">
        <v>1</v>
      </c>
      <c r="F25" s="71">
        <v>1</v>
      </c>
      <c r="G25" s="72" t="s">
        <v>103</v>
      </c>
      <c r="H25" s="71">
        <v>3.44</v>
      </c>
    </row>
    <row r="26" spans="1:8" ht="18" customHeight="1" x14ac:dyDescent="0.2">
      <c r="A26" s="70" t="s">
        <v>11</v>
      </c>
      <c r="B26" s="70" t="s">
        <v>74</v>
      </c>
      <c r="C26" s="71">
        <v>45</v>
      </c>
      <c r="D26" s="71">
        <v>5</v>
      </c>
      <c r="E26" s="71">
        <v>1</v>
      </c>
      <c r="F26" s="71">
        <v>1</v>
      </c>
      <c r="G26" s="72" t="s">
        <v>104</v>
      </c>
      <c r="H26" s="71">
        <v>3.33</v>
      </c>
    </row>
    <row r="27" spans="1:8" ht="18" customHeight="1" x14ac:dyDescent="0.2">
      <c r="A27" s="70" t="s">
        <v>40</v>
      </c>
      <c r="B27" s="70" t="s">
        <v>65</v>
      </c>
      <c r="C27" s="71">
        <v>30</v>
      </c>
      <c r="D27" s="71">
        <v>3</v>
      </c>
      <c r="E27" s="71">
        <v>1</v>
      </c>
      <c r="F27" s="71">
        <v>2</v>
      </c>
      <c r="G27" s="72" t="s">
        <v>105</v>
      </c>
      <c r="H27" s="71">
        <v>3</v>
      </c>
    </row>
    <row r="28" spans="1:8" ht="18" customHeight="1" x14ac:dyDescent="0.2">
      <c r="A28" s="70" t="s">
        <v>56</v>
      </c>
      <c r="B28" s="70" t="s">
        <v>69</v>
      </c>
      <c r="C28" s="71">
        <v>30</v>
      </c>
      <c r="D28" s="71">
        <v>1</v>
      </c>
      <c r="E28" s="71">
        <v>1</v>
      </c>
      <c r="F28" s="71">
        <v>3</v>
      </c>
      <c r="G28" s="72" t="s">
        <v>106</v>
      </c>
      <c r="H28" s="71">
        <v>3</v>
      </c>
    </row>
    <row r="29" spans="1:8" ht="18" customHeight="1" x14ac:dyDescent="0.2">
      <c r="A29" s="70" t="s">
        <v>41</v>
      </c>
      <c r="B29" s="70" t="s">
        <v>65</v>
      </c>
      <c r="C29" s="71">
        <v>50</v>
      </c>
      <c r="D29" s="71">
        <v>1</v>
      </c>
      <c r="E29" s="71">
        <v>1</v>
      </c>
      <c r="F29" s="71">
        <v>2</v>
      </c>
      <c r="G29" s="72" t="s">
        <v>107</v>
      </c>
      <c r="H29" s="71">
        <v>2.78</v>
      </c>
    </row>
    <row r="30" spans="1:8" ht="18" customHeight="1" x14ac:dyDescent="0.2">
      <c r="A30" s="70" t="s">
        <v>85</v>
      </c>
      <c r="B30" s="70" t="s">
        <v>65</v>
      </c>
      <c r="C30" s="71">
        <v>70</v>
      </c>
      <c r="D30" s="71">
        <v>1</v>
      </c>
      <c r="E30" s="71">
        <v>2</v>
      </c>
      <c r="F30" s="71">
        <v>1</v>
      </c>
      <c r="G30" s="72" t="s">
        <v>108</v>
      </c>
      <c r="H30" s="71">
        <v>2.56</v>
      </c>
    </row>
    <row r="31" spans="1:8" ht="18" customHeight="1" x14ac:dyDescent="0.2">
      <c r="A31" s="70" t="s">
        <v>33</v>
      </c>
      <c r="B31" s="70" t="s">
        <v>63</v>
      </c>
      <c r="C31" s="71">
        <v>50</v>
      </c>
      <c r="D31" s="71">
        <v>2</v>
      </c>
      <c r="E31" s="71">
        <v>0</v>
      </c>
      <c r="F31" s="71">
        <v>1</v>
      </c>
      <c r="G31" s="72" t="s">
        <v>109</v>
      </c>
      <c r="H31" s="71">
        <v>2.44</v>
      </c>
    </row>
    <row r="32" spans="1:8" ht="18" customHeight="1" x14ac:dyDescent="0.2">
      <c r="A32" s="70" t="s">
        <v>15</v>
      </c>
      <c r="B32" s="70" t="s">
        <v>74</v>
      </c>
      <c r="C32" s="71">
        <v>50</v>
      </c>
      <c r="D32" s="71">
        <v>2</v>
      </c>
      <c r="E32" s="71">
        <v>3</v>
      </c>
      <c r="F32" s="71">
        <v>1</v>
      </c>
      <c r="G32" s="72" t="s">
        <v>110</v>
      </c>
      <c r="H32" s="71">
        <v>2.44</v>
      </c>
    </row>
    <row r="33" spans="1:8" ht="18" customHeight="1" x14ac:dyDescent="0.2">
      <c r="A33" s="70" t="s">
        <v>53</v>
      </c>
      <c r="B33" s="70" t="s">
        <v>127</v>
      </c>
      <c r="C33" s="71">
        <v>45</v>
      </c>
      <c r="D33" s="71">
        <v>2</v>
      </c>
      <c r="E33" s="71">
        <v>1</v>
      </c>
      <c r="F33" s="71">
        <v>1</v>
      </c>
      <c r="G33" s="72" t="s">
        <v>111</v>
      </c>
      <c r="H33" s="71">
        <v>2.33</v>
      </c>
    </row>
    <row r="34" spans="1:8" ht="18" customHeight="1" x14ac:dyDescent="0.2">
      <c r="A34" s="70" t="s">
        <v>10</v>
      </c>
      <c r="B34" s="70" t="s">
        <v>74</v>
      </c>
      <c r="C34" s="71">
        <v>55</v>
      </c>
      <c r="D34" s="71">
        <v>1</v>
      </c>
      <c r="E34" s="71">
        <v>1</v>
      </c>
      <c r="F34" s="71">
        <v>1</v>
      </c>
      <c r="G34" s="72" t="s">
        <v>112</v>
      </c>
      <c r="H34" s="71">
        <v>2.2200000000000002</v>
      </c>
    </row>
    <row r="35" spans="1:8" ht="18" customHeight="1" x14ac:dyDescent="0.2">
      <c r="A35" s="70" t="s">
        <v>16</v>
      </c>
      <c r="B35" s="70" t="s">
        <v>74</v>
      </c>
      <c r="C35" s="71">
        <v>40</v>
      </c>
      <c r="D35" s="71">
        <v>2</v>
      </c>
      <c r="E35" s="71">
        <v>1</v>
      </c>
      <c r="F35" s="71">
        <v>1</v>
      </c>
      <c r="G35" s="72" t="s">
        <v>113</v>
      </c>
      <c r="H35" s="71">
        <v>2.2200000000000002</v>
      </c>
    </row>
    <row r="36" spans="1:8" ht="18" customHeight="1" x14ac:dyDescent="0.2">
      <c r="A36" s="70" t="s">
        <v>57</v>
      </c>
      <c r="B36" s="70" t="s">
        <v>69</v>
      </c>
      <c r="C36" s="71">
        <v>35</v>
      </c>
      <c r="D36" s="71">
        <v>2</v>
      </c>
      <c r="E36" s="71">
        <v>1</v>
      </c>
      <c r="F36" s="71">
        <v>1</v>
      </c>
      <c r="G36" s="72" t="s">
        <v>114</v>
      </c>
      <c r="H36" s="71">
        <v>2.11</v>
      </c>
    </row>
    <row r="37" spans="1:8" ht="18" customHeight="1" x14ac:dyDescent="0.2">
      <c r="A37" s="70" t="s">
        <v>35</v>
      </c>
      <c r="B37" s="70" t="s">
        <v>74</v>
      </c>
      <c r="C37" s="71">
        <v>45</v>
      </c>
      <c r="D37" s="71">
        <v>1</v>
      </c>
      <c r="E37" s="71">
        <v>1</v>
      </c>
      <c r="F37" s="71">
        <v>1</v>
      </c>
      <c r="G37" s="72" t="s">
        <v>115</v>
      </c>
      <c r="H37" s="71">
        <v>2</v>
      </c>
    </row>
    <row r="38" spans="1:8" ht="18" customHeight="1" x14ac:dyDescent="0.2">
      <c r="A38" s="70" t="s">
        <v>32</v>
      </c>
      <c r="B38" s="70" t="s">
        <v>70</v>
      </c>
      <c r="C38" s="71">
        <v>30</v>
      </c>
      <c r="D38" s="71">
        <v>2</v>
      </c>
      <c r="E38" s="71">
        <v>1</v>
      </c>
      <c r="F38" s="71">
        <v>1</v>
      </c>
      <c r="G38" s="72" t="s">
        <v>116</v>
      </c>
      <c r="H38" s="71">
        <v>2</v>
      </c>
    </row>
    <row r="39" spans="1:8" ht="18" customHeight="1" x14ac:dyDescent="0.2">
      <c r="A39" s="70" t="s">
        <v>28</v>
      </c>
      <c r="B39" s="70" t="s">
        <v>62</v>
      </c>
      <c r="C39" s="71">
        <v>40</v>
      </c>
      <c r="D39" s="71">
        <v>1</v>
      </c>
      <c r="E39" s="71">
        <v>0</v>
      </c>
      <c r="F39" s="71">
        <v>1</v>
      </c>
      <c r="G39" s="72" t="s">
        <v>117</v>
      </c>
      <c r="H39" s="71">
        <v>1.89</v>
      </c>
    </row>
    <row r="40" spans="1:8" ht="18" customHeight="1" x14ac:dyDescent="0.2">
      <c r="A40" s="70" t="s">
        <v>36</v>
      </c>
      <c r="B40" s="70" t="s">
        <v>66</v>
      </c>
      <c r="C40" s="71">
        <v>40</v>
      </c>
      <c r="D40" s="71">
        <v>3</v>
      </c>
      <c r="E40" s="71">
        <v>1</v>
      </c>
      <c r="F40" s="71">
        <v>0</v>
      </c>
      <c r="G40" s="72" t="s">
        <v>118</v>
      </c>
      <c r="H40" s="71">
        <v>1.89</v>
      </c>
    </row>
    <row r="41" spans="1:8" ht="18" customHeight="1" x14ac:dyDescent="0.2">
      <c r="A41" s="70" t="s">
        <v>86</v>
      </c>
      <c r="B41" s="70" t="s">
        <v>66</v>
      </c>
      <c r="C41" s="71">
        <v>40</v>
      </c>
      <c r="D41" s="71">
        <v>1</v>
      </c>
      <c r="E41" s="71">
        <v>1</v>
      </c>
      <c r="F41" s="71">
        <v>1</v>
      </c>
      <c r="G41" s="72" t="s">
        <v>119</v>
      </c>
      <c r="H41" s="71">
        <v>1.89</v>
      </c>
    </row>
    <row r="42" spans="1:8" ht="18" customHeight="1" x14ac:dyDescent="0.2">
      <c r="A42" s="70" t="s">
        <v>42</v>
      </c>
      <c r="B42" s="70" t="s">
        <v>65</v>
      </c>
      <c r="C42" s="71">
        <v>35</v>
      </c>
      <c r="D42" s="71">
        <v>1</v>
      </c>
      <c r="E42" s="71">
        <v>3</v>
      </c>
      <c r="F42" s="71">
        <v>1</v>
      </c>
      <c r="G42" s="72" t="s">
        <v>120</v>
      </c>
      <c r="H42" s="71">
        <v>1.78</v>
      </c>
    </row>
    <row r="43" spans="1:8" ht="18" customHeight="1" x14ac:dyDescent="0.2">
      <c r="A43" s="70" t="s">
        <v>17</v>
      </c>
      <c r="B43" s="70" t="s">
        <v>74</v>
      </c>
      <c r="C43" s="71">
        <v>30</v>
      </c>
      <c r="D43" s="70"/>
      <c r="E43" s="71">
        <v>1</v>
      </c>
      <c r="F43" s="71">
        <v>1</v>
      </c>
      <c r="G43" s="72" t="s">
        <v>121</v>
      </c>
      <c r="H43" s="71">
        <v>1.33</v>
      </c>
    </row>
    <row r="44" spans="1:8" ht="18" customHeight="1" x14ac:dyDescent="0.2">
      <c r="A44" s="70" t="s">
        <v>34</v>
      </c>
      <c r="B44" s="70" t="s">
        <v>63</v>
      </c>
      <c r="C44" s="71">
        <v>10</v>
      </c>
      <c r="D44" s="71">
        <v>3</v>
      </c>
      <c r="E44" s="71">
        <v>0</v>
      </c>
      <c r="F44" s="71">
        <v>0</v>
      </c>
      <c r="G44" s="72" t="s">
        <v>122</v>
      </c>
      <c r="H44" s="71">
        <v>1.22</v>
      </c>
    </row>
    <row r="45" spans="1:8" ht="18" customHeight="1" x14ac:dyDescent="0.2">
      <c r="A45" s="70" t="s">
        <v>26</v>
      </c>
      <c r="B45" s="70" t="s">
        <v>62</v>
      </c>
      <c r="C45" s="71">
        <v>50</v>
      </c>
      <c r="D45" s="71" t="s">
        <v>83</v>
      </c>
      <c r="E45" s="71" t="s">
        <v>83</v>
      </c>
      <c r="F45" s="71">
        <v>0</v>
      </c>
      <c r="G45" s="72" t="s">
        <v>123</v>
      </c>
      <c r="H45" s="71">
        <v>1.1100000000000001</v>
      </c>
    </row>
    <row r="46" spans="1:8" ht="18" customHeight="1" x14ac:dyDescent="0.2">
      <c r="A46" s="70" t="s">
        <v>61</v>
      </c>
      <c r="B46" s="70" t="s">
        <v>74</v>
      </c>
      <c r="C46" s="71">
        <v>30</v>
      </c>
      <c r="D46" s="71">
        <v>1</v>
      </c>
      <c r="E46" s="71">
        <v>1</v>
      </c>
      <c r="F46" s="71">
        <v>0</v>
      </c>
      <c r="G46" s="72" t="s">
        <v>124</v>
      </c>
      <c r="H46" s="71">
        <v>1</v>
      </c>
    </row>
    <row r="47" spans="1:8" ht="18" customHeight="1" x14ac:dyDescent="0.2">
      <c r="A47" s="70" t="s">
        <v>13</v>
      </c>
      <c r="B47" s="70" t="s">
        <v>74</v>
      </c>
      <c r="C47" s="71">
        <v>25</v>
      </c>
      <c r="D47" s="71">
        <v>1</v>
      </c>
      <c r="E47" s="71">
        <v>2</v>
      </c>
      <c r="F47" s="71">
        <v>0</v>
      </c>
      <c r="G47" s="72" t="s">
        <v>125</v>
      </c>
      <c r="H47" s="71">
        <v>0.89</v>
      </c>
    </row>
    <row r="48" spans="1:8" ht="18" customHeight="1" x14ac:dyDescent="0.2">
      <c r="A48" s="70" t="s">
        <v>44</v>
      </c>
      <c r="B48" s="70" t="s">
        <v>127</v>
      </c>
      <c r="C48" s="71" t="s">
        <v>83</v>
      </c>
      <c r="D48" s="71" t="s">
        <v>83</v>
      </c>
      <c r="E48" s="71" t="s">
        <v>83</v>
      </c>
      <c r="F48" s="71" t="s">
        <v>83</v>
      </c>
      <c r="G48" s="72" t="s">
        <v>83</v>
      </c>
      <c r="H48" s="71">
        <v>0</v>
      </c>
    </row>
    <row r="49" spans="1:8" ht="18" customHeight="1" x14ac:dyDescent="0.2">
      <c r="A49" s="70" t="s">
        <v>50</v>
      </c>
      <c r="B49" s="70" t="s">
        <v>65</v>
      </c>
      <c r="C49" s="71" t="s">
        <v>83</v>
      </c>
      <c r="D49" s="71" t="s">
        <v>83</v>
      </c>
      <c r="E49" s="71" t="s">
        <v>83</v>
      </c>
      <c r="F49" s="71" t="s">
        <v>83</v>
      </c>
      <c r="G49" s="72" t="s">
        <v>83</v>
      </c>
      <c r="H49" s="71">
        <v>0</v>
      </c>
    </row>
    <row r="50" spans="1:8" ht="18" customHeight="1" x14ac:dyDescent="0.2">
      <c r="A50" s="70" t="s">
        <v>18</v>
      </c>
      <c r="B50" s="70" t="s">
        <v>66</v>
      </c>
      <c r="C50" s="71" t="s">
        <v>83</v>
      </c>
      <c r="D50" s="71" t="s">
        <v>83</v>
      </c>
      <c r="E50" s="71" t="s">
        <v>83</v>
      </c>
      <c r="F50" s="71" t="s">
        <v>83</v>
      </c>
      <c r="G50" s="72" t="s">
        <v>83</v>
      </c>
      <c r="H50" s="71" t="s">
        <v>83</v>
      </c>
    </row>
    <row r="51" spans="1:8" ht="18" customHeight="1" x14ac:dyDescent="0.2">
      <c r="A51" s="70" t="s">
        <v>12</v>
      </c>
      <c r="B51" s="70" t="s">
        <v>74</v>
      </c>
      <c r="C51" s="71" t="s">
        <v>83</v>
      </c>
      <c r="D51" s="71" t="s">
        <v>83</v>
      </c>
      <c r="E51" s="71" t="s">
        <v>83</v>
      </c>
      <c r="F51" s="71" t="s">
        <v>83</v>
      </c>
      <c r="G51" s="72" t="s">
        <v>83</v>
      </c>
      <c r="H51" s="71" t="s">
        <v>83</v>
      </c>
    </row>
    <row r="52" spans="1:8" ht="18" customHeight="1" x14ac:dyDescent="0.2">
      <c r="A52" s="70" t="s">
        <v>29</v>
      </c>
      <c r="B52" s="70" t="s">
        <v>62</v>
      </c>
      <c r="C52" s="71" t="s">
        <v>83</v>
      </c>
      <c r="D52" s="71" t="s">
        <v>83</v>
      </c>
      <c r="E52" s="71" t="s">
        <v>83</v>
      </c>
      <c r="F52" s="71" t="s">
        <v>83</v>
      </c>
      <c r="G52" s="72" t="s">
        <v>83</v>
      </c>
      <c r="H52" s="71" t="s">
        <v>83</v>
      </c>
    </row>
    <row r="53" spans="1:8" ht="18" customHeight="1" x14ac:dyDescent="0.2">
      <c r="A53" s="70" t="s">
        <v>87</v>
      </c>
      <c r="B53" s="70" t="s">
        <v>74</v>
      </c>
      <c r="C53" s="71" t="s">
        <v>83</v>
      </c>
      <c r="D53" s="71" t="s">
        <v>83</v>
      </c>
      <c r="E53" s="71" t="s">
        <v>83</v>
      </c>
      <c r="F53" s="71" t="s">
        <v>83</v>
      </c>
      <c r="G53" s="72" t="s">
        <v>83</v>
      </c>
      <c r="H53" s="71" t="s">
        <v>83</v>
      </c>
    </row>
    <row r="54" spans="1:8" ht="15" thickBot="1" x14ac:dyDescent="0.25">
      <c r="A54" s="74"/>
      <c r="B54" s="74"/>
      <c r="C54" s="75"/>
      <c r="D54" s="74"/>
      <c r="E54" s="74"/>
      <c r="F54" s="74"/>
      <c r="G54" s="74"/>
      <c r="H54" s="75"/>
    </row>
    <row r="55" spans="1:8" ht="21" thickBot="1" x14ac:dyDescent="0.25">
      <c r="A55" s="85" t="s">
        <v>98</v>
      </c>
      <c r="B55" s="86"/>
      <c r="C55" s="86"/>
      <c r="D55" s="86"/>
      <c r="E55" s="86"/>
      <c r="F55" s="86"/>
      <c r="G55" s="86"/>
      <c r="H55" s="87"/>
    </row>
    <row r="56" spans="1:8" ht="71.25" x14ac:dyDescent="0.2">
      <c r="A56" s="77" t="s">
        <v>0</v>
      </c>
      <c r="B56" s="77" t="s">
        <v>1</v>
      </c>
      <c r="C56" s="78" t="s">
        <v>71</v>
      </c>
      <c r="D56" s="78" t="s">
        <v>73</v>
      </c>
      <c r="E56" s="78" t="s">
        <v>72</v>
      </c>
      <c r="F56" s="78" t="s">
        <v>68</v>
      </c>
      <c r="G56" s="78" t="s">
        <v>90</v>
      </c>
      <c r="H56" s="78" t="s">
        <v>99</v>
      </c>
    </row>
    <row r="57" spans="1:8" ht="18" customHeight="1" x14ac:dyDescent="0.2">
      <c r="A57" s="70" t="s">
        <v>37</v>
      </c>
      <c r="B57" s="70" t="s">
        <v>65</v>
      </c>
      <c r="C57" s="71">
        <v>40</v>
      </c>
      <c r="D57" s="71">
        <v>3</v>
      </c>
      <c r="E57" s="71">
        <v>1</v>
      </c>
      <c r="F57" s="71">
        <v>4</v>
      </c>
      <c r="G57" s="72" t="s">
        <v>101</v>
      </c>
      <c r="H57" s="71">
        <v>4.5599999999999996</v>
      </c>
    </row>
    <row r="58" spans="1:8" ht="18" customHeight="1" x14ac:dyDescent="0.2">
      <c r="A58" s="70" t="s">
        <v>39</v>
      </c>
      <c r="B58" s="70" t="s">
        <v>65</v>
      </c>
      <c r="C58" s="71">
        <v>45</v>
      </c>
      <c r="D58" s="71">
        <v>5</v>
      </c>
      <c r="E58" s="71">
        <v>2</v>
      </c>
      <c r="F58" s="71">
        <v>1</v>
      </c>
      <c r="G58" s="72" t="s">
        <v>101</v>
      </c>
      <c r="H58" s="71">
        <v>3.33</v>
      </c>
    </row>
    <row r="59" spans="1:8" ht="18" customHeight="1" x14ac:dyDescent="0.2">
      <c r="A59" s="70" t="s">
        <v>46</v>
      </c>
      <c r="B59" s="70" t="s">
        <v>65</v>
      </c>
      <c r="C59" s="71">
        <v>55</v>
      </c>
      <c r="D59" s="71">
        <v>6</v>
      </c>
      <c r="E59" s="71">
        <v>0</v>
      </c>
      <c r="F59" s="71">
        <v>2</v>
      </c>
      <c r="G59" s="72" t="s">
        <v>102</v>
      </c>
      <c r="H59" s="71">
        <v>4.5599999999999996</v>
      </c>
    </row>
    <row r="60" spans="1:8" ht="18" customHeight="1" x14ac:dyDescent="0.2">
      <c r="A60" s="70" t="s">
        <v>43</v>
      </c>
      <c r="B60" s="70" t="s">
        <v>65</v>
      </c>
      <c r="C60" s="71">
        <v>60</v>
      </c>
      <c r="D60" s="71">
        <v>4</v>
      </c>
      <c r="E60" s="71">
        <v>1</v>
      </c>
      <c r="F60" s="71">
        <v>1</v>
      </c>
      <c r="G60" s="72" t="s">
        <v>102</v>
      </c>
      <c r="H60" s="71">
        <v>3.33</v>
      </c>
    </row>
    <row r="61" spans="1:8" ht="20.25" x14ac:dyDescent="0.2">
      <c r="A61" s="88" t="s">
        <v>59</v>
      </c>
      <c r="B61" s="88"/>
      <c r="C61" s="88"/>
      <c r="D61" s="88"/>
      <c r="E61" s="88"/>
      <c r="F61" s="88"/>
      <c r="G61" s="88"/>
      <c r="H61" s="88"/>
    </row>
    <row r="62" spans="1:8" ht="71.25" x14ac:dyDescent="0.2">
      <c r="A62" s="68" t="s">
        <v>0</v>
      </c>
      <c r="B62" s="68" t="s">
        <v>1</v>
      </c>
      <c r="C62" s="69" t="s">
        <v>71</v>
      </c>
      <c r="D62" s="69" t="s">
        <v>73</v>
      </c>
      <c r="E62" s="69" t="s">
        <v>72</v>
      </c>
      <c r="F62" s="69" t="s">
        <v>68</v>
      </c>
      <c r="G62" s="69" t="s">
        <v>90</v>
      </c>
      <c r="H62" s="69" t="s">
        <v>99</v>
      </c>
    </row>
    <row r="63" spans="1:8" ht="18" customHeight="1" x14ac:dyDescent="0.2">
      <c r="A63" s="70" t="s">
        <v>58</v>
      </c>
      <c r="B63" s="70" t="s">
        <v>55</v>
      </c>
      <c r="C63" s="71">
        <v>45</v>
      </c>
      <c r="D63" s="71">
        <v>4</v>
      </c>
      <c r="E63" s="71">
        <v>0</v>
      </c>
      <c r="F63" s="71">
        <v>2</v>
      </c>
      <c r="G63" s="72" t="s">
        <v>101</v>
      </c>
      <c r="H63" s="71">
        <v>3.67</v>
      </c>
    </row>
    <row r="64" spans="1:8" ht="18" customHeight="1" x14ac:dyDescent="0.2">
      <c r="A64" s="70" t="s">
        <v>48</v>
      </c>
      <c r="B64" s="70" t="s">
        <v>49</v>
      </c>
      <c r="C64" s="71">
        <v>15</v>
      </c>
      <c r="D64" s="71">
        <v>4</v>
      </c>
      <c r="E64" s="71">
        <v>1</v>
      </c>
      <c r="F64" s="71">
        <v>2</v>
      </c>
      <c r="G64" s="72" t="s">
        <v>102</v>
      </c>
      <c r="H64" s="71">
        <v>3</v>
      </c>
    </row>
    <row r="65" spans="1:8" ht="18" customHeight="1" x14ac:dyDescent="0.2">
      <c r="A65" s="70" t="s">
        <v>60</v>
      </c>
      <c r="B65" s="70" t="s">
        <v>55</v>
      </c>
      <c r="C65" s="71">
        <v>55</v>
      </c>
      <c r="D65" s="71">
        <v>0</v>
      </c>
      <c r="E65" s="71">
        <v>2</v>
      </c>
      <c r="F65" s="71">
        <v>1</v>
      </c>
      <c r="G65" s="72" t="s">
        <v>103</v>
      </c>
      <c r="H65" s="71">
        <v>1.89</v>
      </c>
    </row>
    <row r="66" spans="1:8" ht="18" customHeight="1" x14ac:dyDescent="0.2">
      <c r="A66" s="70" t="s">
        <v>88</v>
      </c>
      <c r="B66" s="70" t="s">
        <v>69</v>
      </c>
      <c r="C66" s="71">
        <v>40</v>
      </c>
      <c r="D66" s="71">
        <v>0</v>
      </c>
      <c r="E66" s="71">
        <v>1</v>
      </c>
      <c r="F66" s="71">
        <v>0</v>
      </c>
      <c r="G66" s="72" t="s">
        <v>83</v>
      </c>
      <c r="H66" s="71">
        <v>0.89</v>
      </c>
    </row>
    <row r="67" spans="1:8" ht="18" customHeight="1" x14ac:dyDescent="0.2">
      <c r="A67" s="70" t="s">
        <v>30</v>
      </c>
      <c r="B67" s="70" t="s">
        <v>89</v>
      </c>
      <c r="C67" s="71" t="s">
        <v>83</v>
      </c>
      <c r="D67" s="71" t="s">
        <v>83</v>
      </c>
      <c r="E67" s="71" t="s">
        <v>83</v>
      </c>
      <c r="F67" s="71" t="s">
        <v>83</v>
      </c>
      <c r="G67" s="72" t="s">
        <v>83</v>
      </c>
      <c r="H67" s="71" t="s">
        <v>83</v>
      </c>
    </row>
    <row r="68" spans="1:8" ht="18" customHeight="1" x14ac:dyDescent="0.2">
      <c r="A68" s="70" t="s">
        <v>47</v>
      </c>
      <c r="B68" s="70" t="s">
        <v>65</v>
      </c>
      <c r="C68" s="71" t="s">
        <v>83</v>
      </c>
      <c r="D68" s="71" t="s">
        <v>83</v>
      </c>
      <c r="E68" s="71" t="s">
        <v>83</v>
      </c>
      <c r="F68" s="71" t="s">
        <v>83</v>
      </c>
      <c r="G68" s="72" t="s">
        <v>83</v>
      </c>
      <c r="H68" s="71" t="s">
        <v>83</v>
      </c>
    </row>
  </sheetData>
  <sortState ref="A20:H52">
    <sortCondition descending="1" ref="H20:H52"/>
  </sortState>
  <mergeCells count="4">
    <mergeCell ref="A55:H55"/>
    <mergeCell ref="A61:H61"/>
    <mergeCell ref="A5:H5"/>
    <mergeCell ref="A21:H21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RESULTADOS</vt:lpstr>
      <vt:lpstr>RANKING</vt:lpstr>
      <vt:lpstr>RESULTADOS!Área_de_impresión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SGVarela</dc:creator>
  <cp:lastModifiedBy>mpgarcia</cp:lastModifiedBy>
  <cp:lastPrinted>2025-03-27T21:33:05Z</cp:lastPrinted>
  <dcterms:created xsi:type="dcterms:W3CDTF">2023-11-13T12:56:35Z</dcterms:created>
  <dcterms:modified xsi:type="dcterms:W3CDTF">2025-03-31T07:44:22Z</dcterms:modified>
</cp:coreProperties>
</file>